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lvare neacsu\My Documents\2023\Stomatologie\"/>
    </mc:Choice>
  </mc:AlternateContent>
  <xr:revisionPtr revIDLastSave="0" documentId="13_ncr:1_{0E65C0BC-5EB1-4029-860F-D8A22C2E8C23}" xr6:coauthVersionLast="47" xr6:coauthVersionMax="47" xr10:uidLastSave="{00000000-0000-0000-0000-000000000000}"/>
  <bookViews>
    <workbookView xWindow="-120" yWindow="-120" windowWidth="29040" windowHeight="15840" xr2:uid="{73CF4451-89DF-4CC8-BDF8-A70AB0D092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47" i="1" l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6" i="1"/>
  <c r="Q147" i="1"/>
  <c r="P147" i="1"/>
  <c r="N147" i="1"/>
  <c r="M147" i="1"/>
  <c r="L147" i="1"/>
  <c r="J147" i="1"/>
  <c r="I147" i="1"/>
  <c r="H147" i="1"/>
  <c r="F147" i="1"/>
  <c r="E147" i="1"/>
  <c r="D147" i="1"/>
  <c r="O146" i="1"/>
  <c r="K146" i="1"/>
  <c r="G146" i="1"/>
  <c r="O145" i="1"/>
  <c r="K145" i="1"/>
  <c r="G145" i="1"/>
  <c r="O144" i="1"/>
  <c r="K144" i="1"/>
  <c r="G144" i="1"/>
  <c r="O143" i="1"/>
  <c r="K143" i="1"/>
  <c r="O142" i="1"/>
  <c r="K142" i="1"/>
  <c r="G142" i="1"/>
  <c r="O141" i="1"/>
  <c r="K141" i="1"/>
  <c r="G141" i="1"/>
  <c r="O140" i="1"/>
  <c r="K140" i="1"/>
  <c r="G140" i="1"/>
  <c r="O139" i="1"/>
  <c r="K139" i="1"/>
  <c r="G139" i="1"/>
  <c r="S138" i="1"/>
  <c r="O138" i="1"/>
  <c r="K138" i="1"/>
  <c r="G138" i="1"/>
  <c r="O137" i="1"/>
  <c r="K137" i="1"/>
  <c r="S136" i="1"/>
  <c r="O136" i="1"/>
  <c r="K136" i="1"/>
  <c r="G136" i="1"/>
  <c r="O135" i="1"/>
  <c r="K135" i="1"/>
  <c r="O134" i="1"/>
  <c r="K134" i="1"/>
  <c r="O133" i="1"/>
  <c r="K133" i="1"/>
  <c r="G133" i="1"/>
  <c r="O132" i="1"/>
  <c r="K132" i="1"/>
  <c r="G132" i="1"/>
  <c r="O131" i="1"/>
  <c r="K131" i="1"/>
  <c r="G131" i="1"/>
  <c r="O130" i="1"/>
  <c r="K130" i="1"/>
  <c r="G130" i="1"/>
  <c r="O129" i="1"/>
  <c r="K129" i="1"/>
  <c r="G129" i="1"/>
  <c r="O128" i="1"/>
  <c r="K128" i="1"/>
  <c r="G128" i="1"/>
  <c r="S127" i="1"/>
  <c r="O127" i="1"/>
  <c r="K127" i="1"/>
  <c r="G127" i="1"/>
  <c r="O126" i="1"/>
  <c r="K126" i="1"/>
  <c r="G126" i="1"/>
  <c r="O125" i="1"/>
  <c r="K125" i="1"/>
  <c r="G125" i="1"/>
  <c r="O124" i="1"/>
  <c r="K124" i="1"/>
  <c r="G124" i="1"/>
  <c r="O123" i="1"/>
  <c r="K123" i="1"/>
  <c r="O122" i="1"/>
  <c r="K122" i="1"/>
  <c r="G122" i="1"/>
  <c r="O121" i="1"/>
  <c r="K121" i="1"/>
  <c r="G121" i="1"/>
  <c r="O120" i="1"/>
  <c r="K120" i="1"/>
  <c r="G120" i="1"/>
  <c r="O119" i="1"/>
  <c r="K119" i="1"/>
  <c r="G119" i="1"/>
  <c r="O118" i="1"/>
  <c r="K118" i="1"/>
  <c r="G118" i="1"/>
  <c r="O117" i="1"/>
  <c r="K117" i="1"/>
  <c r="G117" i="1"/>
  <c r="O116" i="1"/>
  <c r="K116" i="1"/>
  <c r="G116" i="1"/>
  <c r="O115" i="1"/>
  <c r="K115" i="1"/>
  <c r="G115" i="1"/>
  <c r="O114" i="1"/>
  <c r="K114" i="1"/>
  <c r="O113" i="1"/>
  <c r="K113" i="1"/>
  <c r="O112" i="1"/>
  <c r="K112" i="1"/>
  <c r="G112" i="1"/>
  <c r="O111" i="1"/>
  <c r="K111" i="1"/>
  <c r="O110" i="1"/>
  <c r="K110" i="1"/>
  <c r="G110" i="1"/>
  <c r="O109" i="1"/>
  <c r="K109" i="1"/>
  <c r="G109" i="1"/>
  <c r="O108" i="1"/>
  <c r="K108" i="1"/>
  <c r="G108" i="1"/>
  <c r="O107" i="1"/>
  <c r="K107" i="1"/>
  <c r="G107" i="1"/>
  <c r="O106" i="1"/>
  <c r="K106" i="1"/>
  <c r="G106" i="1"/>
  <c r="O105" i="1"/>
  <c r="K105" i="1"/>
  <c r="O104" i="1"/>
  <c r="K104" i="1"/>
  <c r="G104" i="1"/>
  <c r="O103" i="1"/>
  <c r="K103" i="1"/>
  <c r="G103" i="1"/>
  <c r="O102" i="1"/>
  <c r="K102" i="1"/>
  <c r="G102" i="1"/>
  <c r="O101" i="1"/>
  <c r="K101" i="1"/>
  <c r="G101" i="1"/>
  <c r="O100" i="1"/>
  <c r="K100" i="1"/>
  <c r="G100" i="1"/>
  <c r="O99" i="1"/>
  <c r="K99" i="1"/>
  <c r="G99" i="1"/>
  <c r="O98" i="1"/>
  <c r="K98" i="1"/>
  <c r="G98" i="1"/>
  <c r="O97" i="1"/>
  <c r="K97" i="1"/>
  <c r="G97" i="1"/>
  <c r="O96" i="1"/>
  <c r="K96" i="1"/>
  <c r="G96" i="1"/>
  <c r="O95" i="1"/>
  <c r="K95" i="1"/>
  <c r="G95" i="1"/>
  <c r="O94" i="1"/>
  <c r="K94" i="1"/>
  <c r="G94" i="1"/>
  <c r="O93" i="1"/>
  <c r="K93" i="1"/>
  <c r="G93" i="1"/>
  <c r="O92" i="1"/>
  <c r="K92" i="1"/>
  <c r="O91" i="1"/>
  <c r="K91" i="1"/>
  <c r="G91" i="1"/>
  <c r="O90" i="1"/>
  <c r="K90" i="1"/>
  <c r="G90" i="1"/>
  <c r="O89" i="1"/>
  <c r="K89" i="1"/>
  <c r="G89" i="1"/>
  <c r="O88" i="1"/>
  <c r="K88" i="1"/>
  <c r="G88" i="1"/>
  <c r="O87" i="1"/>
  <c r="K87" i="1"/>
  <c r="G87" i="1"/>
  <c r="O86" i="1"/>
  <c r="K86" i="1"/>
  <c r="G86" i="1"/>
  <c r="O85" i="1"/>
  <c r="K85" i="1"/>
  <c r="O84" i="1"/>
  <c r="K84" i="1"/>
  <c r="G84" i="1"/>
  <c r="O83" i="1"/>
  <c r="K83" i="1"/>
  <c r="G83" i="1"/>
  <c r="O82" i="1"/>
  <c r="K82" i="1"/>
  <c r="G82" i="1"/>
  <c r="O81" i="1"/>
  <c r="K81" i="1"/>
  <c r="G81" i="1"/>
  <c r="O80" i="1"/>
  <c r="K80" i="1"/>
  <c r="G80" i="1"/>
  <c r="O79" i="1"/>
  <c r="K79" i="1"/>
  <c r="O78" i="1"/>
  <c r="K78" i="1"/>
  <c r="O77" i="1"/>
  <c r="K77" i="1"/>
  <c r="G77" i="1"/>
  <c r="O76" i="1"/>
  <c r="K76" i="1"/>
  <c r="O75" i="1"/>
  <c r="K75" i="1"/>
  <c r="G75" i="1"/>
  <c r="O74" i="1"/>
  <c r="K74" i="1"/>
  <c r="G74" i="1"/>
  <c r="O73" i="1"/>
  <c r="K73" i="1"/>
  <c r="O72" i="1"/>
  <c r="K72" i="1"/>
  <c r="O71" i="1"/>
  <c r="K71" i="1"/>
  <c r="O70" i="1"/>
  <c r="K70" i="1"/>
  <c r="O69" i="1"/>
  <c r="K69" i="1"/>
  <c r="O68" i="1"/>
  <c r="K68" i="1"/>
  <c r="O67" i="1"/>
  <c r="K67" i="1"/>
  <c r="O66" i="1"/>
  <c r="K66" i="1"/>
  <c r="S64" i="1"/>
  <c r="O64" i="1"/>
  <c r="K64" i="1"/>
  <c r="O63" i="1"/>
  <c r="K63" i="1"/>
  <c r="G63" i="1"/>
  <c r="O62" i="1"/>
  <c r="K62" i="1"/>
  <c r="G62" i="1"/>
  <c r="O61" i="1"/>
  <c r="K61" i="1"/>
  <c r="G61" i="1"/>
  <c r="O60" i="1"/>
  <c r="O59" i="1"/>
  <c r="K59" i="1"/>
  <c r="G59" i="1"/>
  <c r="O58" i="1"/>
  <c r="K58" i="1"/>
  <c r="G58" i="1"/>
  <c r="O57" i="1"/>
  <c r="K57" i="1"/>
  <c r="G57" i="1"/>
  <c r="O56" i="1"/>
  <c r="K56" i="1"/>
  <c r="G56" i="1"/>
  <c r="O55" i="1"/>
  <c r="K55" i="1"/>
  <c r="G55" i="1"/>
  <c r="O54" i="1"/>
  <c r="K54" i="1"/>
  <c r="G54" i="1"/>
  <c r="O53" i="1"/>
  <c r="K53" i="1"/>
  <c r="G53" i="1"/>
  <c r="O52" i="1"/>
  <c r="K52" i="1"/>
  <c r="G52" i="1"/>
  <c r="O51" i="1"/>
  <c r="K51" i="1"/>
  <c r="G51" i="1"/>
  <c r="O50" i="1"/>
  <c r="K50" i="1"/>
  <c r="G50" i="1"/>
  <c r="O49" i="1"/>
  <c r="K49" i="1"/>
  <c r="G49" i="1"/>
  <c r="O48" i="1"/>
  <c r="K48" i="1"/>
  <c r="G48" i="1"/>
  <c r="S47" i="1"/>
  <c r="O47" i="1"/>
  <c r="K47" i="1"/>
  <c r="G47" i="1"/>
  <c r="O46" i="1"/>
  <c r="K46" i="1"/>
  <c r="G46" i="1"/>
  <c r="O45" i="1"/>
  <c r="K45" i="1"/>
  <c r="G45" i="1"/>
  <c r="O44" i="1"/>
  <c r="K44" i="1"/>
  <c r="G44" i="1"/>
  <c r="S43" i="1"/>
  <c r="O43" i="1"/>
  <c r="K43" i="1"/>
  <c r="G43" i="1"/>
  <c r="S42" i="1"/>
  <c r="O42" i="1"/>
  <c r="K42" i="1"/>
  <c r="G42" i="1"/>
  <c r="S41" i="1"/>
  <c r="O41" i="1"/>
  <c r="K41" i="1"/>
  <c r="O40" i="1"/>
  <c r="K40" i="1"/>
  <c r="G40" i="1"/>
  <c r="O39" i="1"/>
  <c r="K39" i="1"/>
  <c r="G39" i="1"/>
  <c r="O38" i="1"/>
  <c r="K38" i="1"/>
  <c r="O37" i="1"/>
  <c r="K37" i="1"/>
  <c r="G37" i="1"/>
  <c r="O36" i="1"/>
  <c r="K36" i="1"/>
  <c r="O35" i="1"/>
  <c r="K35" i="1"/>
  <c r="O34" i="1"/>
  <c r="K34" i="1"/>
  <c r="G34" i="1"/>
  <c r="O33" i="1"/>
  <c r="K33" i="1"/>
  <c r="G33" i="1"/>
  <c r="O32" i="1"/>
  <c r="K32" i="1"/>
  <c r="G32" i="1"/>
  <c r="O31" i="1"/>
  <c r="K31" i="1"/>
  <c r="G31" i="1"/>
  <c r="O30" i="1"/>
  <c r="K30" i="1"/>
  <c r="O29" i="1"/>
  <c r="K29" i="1"/>
  <c r="O28" i="1"/>
  <c r="K28" i="1"/>
  <c r="G28" i="1"/>
  <c r="O27" i="1"/>
  <c r="K27" i="1"/>
  <c r="G27" i="1"/>
  <c r="O26" i="1"/>
  <c r="K26" i="1"/>
  <c r="O25" i="1"/>
  <c r="K25" i="1"/>
  <c r="G25" i="1"/>
  <c r="O24" i="1"/>
  <c r="K24" i="1"/>
  <c r="G24" i="1"/>
  <c r="O23" i="1"/>
  <c r="K23" i="1"/>
  <c r="G23" i="1"/>
  <c r="O22" i="1"/>
  <c r="K22" i="1"/>
  <c r="G22" i="1"/>
  <c r="O21" i="1"/>
  <c r="K21" i="1"/>
  <c r="G21" i="1"/>
  <c r="O20" i="1"/>
  <c r="K20" i="1"/>
  <c r="G20" i="1"/>
  <c r="O19" i="1"/>
  <c r="K19" i="1"/>
  <c r="G19" i="1"/>
  <c r="O18" i="1"/>
  <c r="K18" i="1"/>
  <c r="G18" i="1"/>
  <c r="O17" i="1"/>
  <c r="K17" i="1"/>
  <c r="O16" i="1"/>
  <c r="K16" i="1"/>
  <c r="G16" i="1"/>
  <c r="O15" i="1"/>
  <c r="K15" i="1"/>
  <c r="G15" i="1"/>
  <c r="S14" i="1"/>
  <c r="O14" i="1"/>
  <c r="K14" i="1"/>
  <c r="G14" i="1"/>
  <c r="O13" i="1"/>
  <c r="K13" i="1"/>
  <c r="G13" i="1"/>
  <c r="O12" i="1"/>
  <c r="K12" i="1"/>
  <c r="G12" i="1"/>
  <c r="O11" i="1"/>
  <c r="K11" i="1"/>
  <c r="O10" i="1"/>
  <c r="K10" i="1"/>
  <c r="O9" i="1"/>
  <c r="K9" i="1"/>
  <c r="G9" i="1"/>
  <c r="O8" i="1"/>
  <c r="K8" i="1"/>
  <c r="O7" i="1"/>
  <c r="K7" i="1"/>
  <c r="G7" i="1"/>
  <c r="O6" i="1"/>
  <c r="K6" i="1"/>
  <c r="G6" i="1"/>
  <c r="G147" i="1" l="1"/>
  <c r="K147" i="1"/>
  <c r="O147" i="1"/>
  <c r="S15" i="1" l="1"/>
  <c r="S65" i="1"/>
  <c r="S113" i="1"/>
  <c r="S112" i="1"/>
  <c r="S131" i="1" l="1"/>
  <c r="S59" i="1"/>
  <c r="S98" i="1"/>
  <c r="S108" i="1"/>
  <c r="S139" i="1"/>
  <c r="S126" i="1"/>
  <c r="S12" i="1"/>
  <c r="S88" i="1"/>
  <c r="S30" i="1"/>
  <c r="S79" i="1"/>
  <c r="S31" i="1"/>
  <c r="S87" i="1"/>
  <c r="S62" i="1"/>
  <c r="S60" i="1"/>
  <c r="S22" i="1"/>
  <c r="S132" i="1"/>
  <c r="S35" i="1"/>
  <c r="S130" i="1"/>
  <c r="S77" i="1" l="1"/>
  <c r="S48" i="1"/>
  <c r="S68" i="1"/>
  <c r="S91" i="1"/>
  <c r="S75" i="1"/>
  <c r="S13" i="1"/>
  <c r="S125" i="1"/>
  <c r="S34" i="1"/>
  <c r="S45" i="1"/>
  <c r="S52" i="1"/>
  <c r="S141" i="1"/>
  <c r="S63" i="1"/>
  <c r="S54" i="1"/>
  <c r="S140" i="1"/>
  <c r="S109" i="1"/>
  <c r="S66" i="1"/>
  <c r="S72" i="1"/>
  <c r="S115" i="1"/>
  <c r="S90" i="1"/>
  <c r="S11" i="1"/>
  <c r="S8" i="1"/>
  <c r="S97" i="1"/>
  <c r="S117" i="1"/>
  <c r="S40" i="1"/>
  <c r="S137" i="1"/>
  <c r="S94" i="1"/>
  <c r="S105" i="1"/>
  <c r="S121" i="1"/>
  <c r="S44" i="1"/>
  <c r="S100" i="1"/>
  <c r="S92" i="1"/>
  <c r="S61" i="1"/>
  <c r="S107" i="1"/>
  <c r="S110" i="1"/>
  <c r="S119" i="1"/>
  <c r="S57" i="1"/>
  <c r="S133" i="1"/>
  <c r="S95" i="1"/>
  <c r="S58" i="1"/>
  <c r="S33" i="1"/>
  <c r="S99" i="1"/>
  <c r="S19" i="1"/>
  <c r="S134" i="1"/>
  <c r="S73" i="1"/>
  <c r="S36" i="1"/>
  <c r="S50" i="1"/>
  <c r="S78" i="1"/>
  <c r="S116" i="1"/>
  <c r="S129" i="1"/>
  <c r="S114" i="1"/>
  <c r="S55" i="1"/>
  <c r="S144" i="1"/>
  <c r="S9" i="1"/>
  <c r="S32" i="1"/>
  <c r="S56" i="1"/>
  <c r="S124" i="1" l="1"/>
  <c r="S83" i="1"/>
  <c r="S123" i="1"/>
  <c r="S29" i="1"/>
  <c r="S21" i="1"/>
  <c r="S28" i="1"/>
  <c r="S81" i="1"/>
  <c r="S18" i="1"/>
  <c r="S70" i="1"/>
  <c r="S122" i="1"/>
  <c r="S51" i="1"/>
  <c r="S74" i="1"/>
  <c r="S20" i="1"/>
  <c r="S37" i="1"/>
  <c r="S38" i="1"/>
  <c r="S53" i="1"/>
  <c r="S49" i="1"/>
  <c r="S89" i="1"/>
  <c r="S26" i="1"/>
  <c r="S46" i="1"/>
  <c r="S103" i="1"/>
  <c r="S128" i="1"/>
  <c r="S111" i="1"/>
  <c r="S84" i="1"/>
  <c r="S71" i="1"/>
  <c r="S143" i="1"/>
  <c r="S104" i="1"/>
  <c r="S146" i="1"/>
  <c r="S24" i="1"/>
  <c r="S67" i="1"/>
  <c r="S118" i="1"/>
  <c r="S27" i="1"/>
  <c r="S39" i="1"/>
  <c r="S23" i="1"/>
  <c r="S7" i="1"/>
  <c r="S96" i="1"/>
  <c r="S135" i="1"/>
  <c r="S145" i="1"/>
  <c r="S86" i="1"/>
  <c r="S17" i="1"/>
  <c r="S120" i="1"/>
  <c r="S25" i="1"/>
  <c r="S10" i="1"/>
  <c r="S106" i="1"/>
  <c r="S142" i="1"/>
  <c r="S101" i="1" l="1"/>
  <c r="S102" i="1"/>
  <c r="S16" i="1"/>
  <c r="S93" i="1"/>
  <c r="S82" i="1"/>
  <c r="S80" i="1"/>
  <c r="S69" i="1"/>
  <c r="S85" i="1"/>
  <c r="S76" i="1"/>
  <c r="R147" i="1" l="1"/>
  <c r="S6" i="1"/>
  <c r="S147" i="1" l="1"/>
</calcChain>
</file>

<file path=xl/sharedStrings.xml><?xml version="1.0" encoding="utf-8"?>
<sst xmlns="http://schemas.openxmlformats.org/spreadsheetml/2006/main" count="303" uniqueCount="166">
  <si>
    <t>Nr.crt.</t>
  </si>
  <si>
    <t>NUME/PRENUME</t>
  </si>
  <si>
    <t>Grad prof.</t>
  </si>
  <si>
    <t>plafon martie</t>
  </si>
  <si>
    <t>plafon trim.1</t>
  </si>
  <si>
    <t>plafon aprilie</t>
  </si>
  <si>
    <t>plafon iunie</t>
  </si>
  <si>
    <t>plafon trim.2</t>
  </si>
  <si>
    <t>plafon iulie</t>
  </si>
  <si>
    <t>plafon august</t>
  </si>
  <si>
    <t>plafon trim.3</t>
  </si>
  <si>
    <t>plafon nov.</t>
  </si>
  <si>
    <t>plafon trim.4</t>
  </si>
  <si>
    <t>Suma contractata 2023</t>
  </si>
  <si>
    <t>SC AKYDENT SRL (ACHIMESCU ANETA)</t>
  </si>
  <si>
    <t>specialist</t>
  </si>
  <si>
    <t>SC AKYDENT SRL (BRANZA CRISTIAN)</t>
  </si>
  <si>
    <t>dentist</t>
  </si>
  <si>
    <t>SC AKYDENT SRL (BOZAGIU ANDREEA)</t>
  </si>
  <si>
    <t>ALEXE GHERGHINA</t>
  </si>
  <si>
    <t>ANGHELUTA FLORIN</t>
  </si>
  <si>
    <t>ANGHELUTA ANCA CORINA (ang dr. ANGHELUTA FLORIN)</t>
  </si>
  <si>
    <t>ANDONE CRISTINA-LUIZA</t>
  </si>
  <si>
    <t>SC FAMILY DENT SRL (BALABAN DANIELA)</t>
  </si>
  <si>
    <t>SC FAMILY DENT SRL (MAHULEA VASILE LEONARD)</t>
  </si>
  <si>
    <t>BARLADEANU ELENA</t>
  </si>
  <si>
    <t>SC DENTABENE MEDICAL SRL (BATIR MARIN ALEXANDRU)</t>
  </si>
  <si>
    <t>SC DENTABENE MEDICAL SRL (DANAILA FLORENTINA)</t>
  </si>
  <si>
    <t>BERECHET CORINA</t>
  </si>
  <si>
    <t>BOAZU LOREDANA ECATERINA</t>
  </si>
  <si>
    <t>BOAZU TEODOR GEORGE</t>
  </si>
  <si>
    <t>BOGEAN ARABELA-LORELEY</t>
  </si>
  <si>
    <t>BOROS LOREDANA</t>
  </si>
  <si>
    <t>SC MARTA CARP DENT SRL (CARP MARTA ELENA)</t>
  </si>
  <si>
    <t>SC MARTA CARP DENT SRL (GHEOCA MARIANA CARMEN)</t>
  </si>
  <si>
    <t>SC STRUNGAREATA SRL (CHIFOR EMILIAN)</t>
  </si>
  <si>
    <t>CAVALIOTI ANDREEA</t>
  </si>
  <si>
    <t>CHIPER MARLENA</t>
  </si>
  <si>
    <t>CHIRIAC MARGARETA</t>
  </si>
  <si>
    <t>COBANEL ANDREEA</t>
  </si>
  <si>
    <t>CONDURACHE FLORENTINA</t>
  </si>
  <si>
    <t>CRETU LUCIAN</t>
  </si>
  <si>
    <t>CROITORU CRISTEA CARMEN</t>
  </si>
  <si>
    <t>CROITORU CRISTEA-AUREL</t>
  </si>
  <si>
    <t>DANESCU RUXANDRA</t>
  </si>
  <si>
    <t>DRAGUS LAURENTIU</t>
  </si>
  <si>
    <t>MOCANU DIANA (ang dr. DRAGUS LAURTENTIU)</t>
  </si>
  <si>
    <t xml:space="preserve">SC AD BIODENTIS SRL (DIACONU ANDREEA) </t>
  </si>
  <si>
    <t>SC CRAVELUXE ADENTAL HOUSE SRL (FAINAREA ADRIAN E.)</t>
  </si>
  <si>
    <t>RADU DANIELA</t>
  </si>
  <si>
    <t>CHIRIC MONICA MIHAELA (angaj.dr RADU Daniela)</t>
  </si>
  <si>
    <t>LUNGU VIRGIL (angaj.dr RADU Daniela)</t>
  </si>
  <si>
    <t>ENACHE MIHAI ALEXANDRU (angaj.dr RADU Daniela)</t>
  </si>
  <si>
    <t>RADU MARIA LUCIANA (angaj.dr RADU Daniela)</t>
  </si>
  <si>
    <t>ISPAS LIDIA</t>
  </si>
  <si>
    <t>CALINESCU GIANINA</t>
  </si>
  <si>
    <t>CHIRAZICA ANCA TEODORA (ang dr. CALINESCU GIANINA)</t>
  </si>
  <si>
    <t>SC DINU SMARTDENT SRL (DINU GICUTA)</t>
  </si>
  <si>
    <t>DRAGOMIR DOMNICA</t>
  </si>
  <si>
    <t>DUMBRAVEANU IULIANA-DENIS</t>
  </si>
  <si>
    <t xml:space="preserve">primar </t>
  </si>
  <si>
    <t>SC DOCTOR MIHALUTA SRL (MIHALUTA FLORIN)</t>
  </si>
  <si>
    <t>SC DOCTOR MIHALUTA SRL (ENACHE DIANA)</t>
  </si>
  <si>
    <t xml:space="preserve">SC DOCTOR MIHALUTA SRL (CLATICI MONICA) </t>
  </si>
  <si>
    <t>SC GA DENT ALIN SRL (GIRNEATA ANDREI)</t>
  </si>
  <si>
    <t>SC GA DENT ALIN SRL (IORDACHE LARISA)</t>
  </si>
  <si>
    <t>SC CERADENT SRL (NECULAI INA)</t>
  </si>
  <si>
    <t>SC CERADENT SRL (MUNTEANU ALEXEI)</t>
  </si>
  <si>
    <t>SC CERADENT SRL (BATAR SVETLANA)</t>
  </si>
  <si>
    <t>SC CERADENT SRL (POJAR IGOR)</t>
  </si>
  <si>
    <t>SC CERADENT SRL (POJAR ANAMARIA MIRABELA)</t>
  </si>
  <si>
    <t>SC CERADENT SRL (CHELE ALEXANDRU)</t>
  </si>
  <si>
    <t>SC PARMA MEDDENT SRL (VRANCEANU COSTEL)</t>
  </si>
  <si>
    <t>SC PARMA MEDDENT SRL (MOGOS LAURA CARMEN)</t>
  </si>
  <si>
    <t>SC PARMA MEDDENT SRL (SANDICA SABINA CORINA)</t>
  </si>
  <si>
    <t>SC DOBREA OANA DENT SRL (DOBREA OANA)</t>
  </si>
  <si>
    <t>SC DOBREA OANA DENT SRL (PARASCHIV ANDREEA angajat)</t>
  </si>
  <si>
    <t>SC UNICA MASTER CLINIC SRL (VIRLAN RUXANDRA)</t>
  </si>
  <si>
    <t>SC UNICA MASTER CLINIC SRL (AGACHE MARCELA)</t>
  </si>
  <si>
    <t>SC OXI DENT EXPERT SRL (MOLNIC OXANA)</t>
  </si>
  <si>
    <t>SC BLUETOOTH DENTAL SRL (ENACHE MARIA)</t>
  </si>
  <si>
    <t>SC BLUETOOTH DENTAL SRL (BOBOCEA FIVIA)</t>
  </si>
  <si>
    <t>SC MATY MEDIXDENT SRL (MITABLINDA MARCELA)</t>
  </si>
  <si>
    <t>SC MATY MEDIXDENT SRL (AGAPIEVA ALINA)</t>
  </si>
  <si>
    <t>GEORGESCU LISYE-SICA</t>
  </si>
  <si>
    <t>GEORGESCU LIGIA ANA MARIA</t>
  </si>
  <si>
    <t>GHERGHISAN-FILIP MIRELA-VASILICA</t>
  </si>
  <si>
    <t>primar</t>
  </si>
  <si>
    <t>GHINOIU CAMELIA</t>
  </si>
  <si>
    <t>GOGONET MIRELA</t>
  </si>
  <si>
    <t>GRAUR ALINA GEORGIANA</t>
  </si>
  <si>
    <t>HIRLESTEANU IULIAN</t>
  </si>
  <si>
    <t>HARNAGEA GHEORGHE-LIVIU</t>
  </si>
  <si>
    <t xml:space="preserve">SC HG BEAUTY SMILE DENT SRL (HILOHI GABRIELA) </t>
  </si>
  <si>
    <t>HULEA GEORGETA</t>
  </si>
  <si>
    <t>HUSSEIN-SALVADOR CARMEN MIHAELA</t>
  </si>
  <si>
    <t>IANCU MARIANA</t>
  </si>
  <si>
    <t>IONESCU DORINA</t>
  </si>
  <si>
    <t>IONITA DAN</t>
  </si>
  <si>
    <t>SC BIDENTAL SRL (jugravu-luchinciuc andreea)</t>
  </si>
  <si>
    <t>LACATUS ALINA-MIHAELA</t>
  </si>
  <si>
    <t>LACATUS SEBASTIAN</t>
  </si>
  <si>
    <t>LEATA RAZVAN</t>
  </si>
  <si>
    <t>LEIBOVICI RADU ANDY</t>
  </si>
  <si>
    <t>IFRIM IULIANA (ang. dr. LEIBOVICI RADU ANDY)</t>
  </si>
  <si>
    <t>SC RICAUDENT EXPERT SRL (LUNGU AURELIA)</t>
  </si>
  <si>
    <t xml:space="preserve">MARUNTELU MIHAI </t>
  </si>
  <si>
    <t>MARCU CARMEN-MARIANA</t>
  </si>
  <si>
    <t>MARDARE LOLI</t>
  </si>
  <si>
    <t xml:space="preserve">MEHEDINTI ROXANA </t>
  </si>
  <si>
    <t>MIHAILOPOL CORINA</t>
  </si>
  <si>
    <t>MIHALACHE IULIAN</t>
  </si>
  <si>
    <t>MIRON ALEXANDRU</t>
  </si>
  <si>
    <t>MIRON ANGELA</t>
  </si>
  <si>
    <t>MIRON ADRIAN IONUT</t>
  </si>
  <si>
    <t>SC ULTRADENT SRL (MOISEI MIHAELA)</t>
  </si>
  <si>
    <t>SC ULTRADENT SRL (DUMITRASCU STEFAN)</t>
  </si>
  <si>
    <t>SC ULTRADENT SRL (CHIRILA MARICELA)</t>
  </si>
  <si>
    <t>Motoc ELENA</t>
  </si>
  <si>
    <t>MORARU PAUL EMIL</t>
  </si>
  <si>
    <t>SC Morodent  Optimum SRL (MOROIANU MARIUS)</t>
  </si>
  <si>
    <t>MREJERU LOREDANA</t>
  </si>
  <si>
    <t>MURARIU VERONICA</t>
  </si>
  <si>
    <t>MUNTEANU RAMONA</t>
  </si>
  <si>
    <t>MUNTEANU MANUELA ALINA</t>
  </si>
  <si>
    <t>MANTU SIMIZ ANAMARIA (ang dr. MUNTEANU MANUELA ALINA)</t>
  </si>
  <si>
    <t>MUSAT ANTOANETA DANIELA</t>
  </si>
  <si>
    <t>NECHITA ADRIAN</t>
  </si>
  <si>
    <t>NICHITA RODICA</t>
  </si>
  <si>
    <t>OPREA VALENTINA</t>
  </si>
  <si>
    <t>PANAITE GEORGE</t>
  </si>
  <si>
    <t>PAVLOV ALEXANDRA</t>
  </si>
  <si>
    <t>PETRASCU LIVIA</t>
  </si>
  <si>
    <t>SC ESTETA SRL (POPA MARIA)</t>
  </si>
  <si>
    <t>SC ESTETA SRL (POPA SERBAN)</t>
  </si>
  <si>
    <t>SC ESTETA SRL (POPA ALEXANDRA)</t>
  </si>
  <si>
    <t>RADU ROMEO</t>
  </si>
  <si>
    <t>RADUCAN MARIUS</t>
  </si>
  <si>
    <t>RARINCA BIRSAN MONICA</t>
  </si>
  <si>
    <t>REVES CAROL</t>
  </si>
  <si>
    <t>SBIRNEA TANTA</t>
  </si>
  <si>
    <t>SINCAR DORINA-CERASELLA</t>
  </si>
  <si>
    <t>SPITALUL DE PEDIATRIE (dr. MATEI MADALINA)</t>
  </si>
  <si>
    <t>SPITALUL DE PEDIATRIE (dr. STOICA GEORGE)</t>
  </si>
  <si>
    <t>SPITALUL DE PEDIATRIE (dr. GUINET MIRON FLORENTINA)</t>
  </si>
  <si>
    <t>SPITALUL DE PEDIATRIE (dr. NASTASE OCTAVIAN STEFAN)</t>
  </si>
  <si>
    <t>STOICA AURA</t>
  </si>
  <si>
    <t>SAVASTRE DANIELA (ang dr.STOICA AURA)</t>
  </si>
  <si>
    <t>STRESINA OANA SINZIANA</t>
  </si>
  <si>
    <t>SC DENTAL SIN IS WAY SRL ( dr. Stresina Oana Sinziana)</t>
  </si>
  <si>
    <t>SUSANU CLAUDIU</t>
  </si>
  <si>
    <t>TEODORU CRISTIAN</t>
  </si>
  <si>
    <t>SC TRANDENTO ART SRL (TRANDAFIR IONELA ANA)</t>
  </si>
  <si>
    <t>SC TRANDENTO ART SRL (TRANDAFIR ALEXANDRU)</t>
  </si>
  <si>
    <t>TOPORAS CLAUDIA</t>
  </si>
  <si>
    <t>UTA NADA DOINA LIANA</t>
  </si>
  <si>
    <t>VIZITIU DAMIAN</t>
  </si>
  <si>
    <t>VIZITIU ZIZI</t>
  </si>
  <si>
    <t>VLAD DANIELA SIMONA</t>
  </si>
  <si>
    <t xml:space="preserve">TOTAL GENERAL </t>
  </si>
  <si>
    <t>plafon ian</t>
  </si>
  <si>
    <t>plafon febr</t>
  </si>
  <si>
    <t>plafon MAI</t>
  </si>
  <si>
    <t>plafon septembrie</t>
  </si>
  <si>
    <t>plafon OCTOMBRIE</t>
  </si>
  <si>
    <t xml:space="preserve">plafon DEC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</si>
</sst>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i/>
      <sz val="8"/>
      <name val="Arial"/>
      <family val="2"/>
    </font>
    <font>
      <b/>
      <i/>
      <sz val="8"/>
      <color indexed="12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  <charset val="238"/>
    </font>
    <font>
      <i/>
      <sz val="8"/>
      <color indexed="12"/>
      <name val="Arial"/>
      <family val="2"/>
      <charset val="238"/>
    </font>
    <font>
      <sz val="10"/>
      <name val="Arial"/>
    </font>
    <font>
      <b/>
      <i/>
      <sz val="8"/>
      <name val="Arial"/>
      <family val="2"/>
      <charset val="238"/>
    </font>
    <font>
      <b/>
      <i/>
      <sz val="8"/>
      <color indexed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6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/>
    <xf numFmtId="4" fontId="4" fillId="2" borderId="0" xfId="0" applyNumberFormat="1" applyFont="1" applyFill="1"/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7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17" fontId="5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/>
    <xf numFmtId="0" fontId="2" fillId="2" borderId="7" xfId="0" applyFont="1" applyFill="1" applyBorder="1"/>
    <xf numFmtId="4" fontId="7" fillId="3" borderId="7" xfId="0" applyNumberFormat="1" applyFont="1" applyFill="1" applyBorder="1"/>
    <xf numFmtId="4" fontId="7" fillId="2" borderId="7" xfId="0" applyNumberFormat="1" applyFont="1" applyFill="1" applyBorder="1"/>
    <xf numFmtId="4" fontId="8" fillId="2" borderId="7" xfId="0" applyNumberFormat="1" applyFont="1" applyFill="1" applyBorder="1"/>
    <xf numFmtId="4" fontId="1" fillId="2" borderId="7" xfId="0" applyNumberFormat="1" applyFont="1" applyFill="1" applyBorder="1"/>
    <xf numFmtId="4" fontId="2" fillId="3" borderId="7" xfId="0" applyNumberFormat="1" applyFont="1" applyFill="1" applyBorder="1"/>
    <xf numFmtId="4" fontId="2" fillId="2" borderId="7" xfId="0" applyNumberFormat="1" applyFont="1" applyFill="1" applyBorder="1"/>
    <xf numFmtId="4" fontId="5" fillId="2" borderId="7" xfId="0" applyNumberFormat="1" applyFont="1" applyFill="1" applyBorder="1"/>
    <xf numFmtId="4" fontId="1" fillId="2" borderId="0" xfId="0" applyNumberFormat="1" applyFont="1" applyFill="1"/>
    <xf numFmtId="0" fontId="2" fillId="2" borderId="8" xfId="0" applyFont="1" applyFill="1" applyBorder="1"/>
    <xf numFmtId="4" fontId="7" fillId="3" borderId="8" xfId="0" applyNumberFormat="1" applyFont="1" applyFill="1" applyBorder="1"/>
    <xf numFmtId="4" fontId="2" fillId="3" borderId="8" xfId="0" applyNumberFormat="1" applyFont="1" applyFill="1" applyBorder="1"/>
    <xf numFmtId="4" fontId="7" fillId="2" borderId="8" xfId="0" applyNumberFormat="1" applyFont="1" applyFill="1" applyBorder="1"/>
    <xf numFmtId="4" fontId="2" fillId="2" borderId="8" xfId="0" applyNumberFormat="1" applyFont="1" applyFill="1" applyBorder="1"/>
    <xf numFmtId="0" fontId="2" fillId="4" borderId="8" xfId="0" applyFont="1" applyFill="1" applyBorder="1"/>
    <xf numFmtId="0" fontId="5" fillId="2" borderId="8" xfId="0" applyFont="1" applyFill="1" applyBorder="1"/>
    <xf numFmtId="0" fontId="5" fillId="2" borderId="8" xfId="0" applyFont="1" applyFill="1" applyBorder="1" applyAlignment="1">
      <alignment vertical="center" wrapText="1"/>
    </xf>
    <xf numFmtId="0" fontId="5" fillId="2" borderId="7" xfId="0" applyFont="1" applyFill="1" applyBorder="1"/>
    <xf numFmtId="4" fontId="2" fillId="2" borderId="8" xfId="1" applyNumberFormat="1" applyFont="1" applyFill="1" applyBorder="1" applyAlignment="1">
      <alignment horizontal="right"/>
    </xf>
    <xf numFmtId="4" fontId="2" fillId="3" borderId="8" xfId="1" applyNumberFormat="1" applyFont="1" applyFill="1" applyBorder="1" applyAlignment="1">
      <alignment horizontal="right"/>
    </xf>
    <xf numFmtId="0" fontId="5" fillId="4" borderId="8" xfId="0" applyFont="1" applyFill="1" applyBorder="1"/>
    <xf numFmtId="0" fontId="5" fillId="2" borderId="8" xfId="1" applyFont="1" applyFill="1" applyBorder="1"/>
    <xf numFmtId="0" fontId="2" fillId="2" borderId="8" xfId="1" applyFont="1" applyFill="1" applyBorder="1"/>
    <xf numFmtId="0" fontId="2" fillId="2" borderId="7" xfId="1" applyFont="1" applyFill="1" applyBorder="1"/>
    <xf numFmtId="0" fontId="7" fillId="2" borderId="8" xfId="0" applyFont="1" applyFill="1" applyBorder="1"/>
    <xf numFmtId="4" fontId="7" fillId="3" borderId="8" xfId="1" applyNumberFormat="1" applyFont="1" applyFill="1" applyBorder="1" applyAlignment="1">
      <alignment horizontal="right"/>
    </xf>
    <xf numFmtId="4" fontId="2" fillId="3" borderId="7" xfId="1" applyNumberFormat="1" applyFont="1" applyFill="1" applyBorder="1" applyAlignment="1">
      <alignment horizontal="right"/>
    </xf>
    <xf numFmtId="4" fontId="7" fillId="2" borderId="8" xfId="1" applyNumberFormat="1" applyFont="1" applyFill="1" applyBorder="1" applyAlignment="1">
      <alignment horizontal="right"/>
    </xf>
    <xf numFmtId="4" fontId="2" fillId="2" borderId="7" xfId="1" applyNumberFormat="1" applyFont="1" applyFill="1" applyBorder="1" applyAlignment="1">
      <alignment horizontal="right"/>
    </xf>
    <xf numFmtId="0" fontId="7" fillId="2" borderId="8" xfId="1" applyFont="1" applyFill="1" applyBorder="1"/>
    <xf numFmtId="0" fontId="2" fillId="4" borderId="8" xfId="1" applyFont="1" applyFill="1" applyBorder="1"/>
    <xf numFmtId="49" fontId="2" fillId="2" borderId="8" xfId="0" applyNumberFormat="1" applyFont="1" applyFill="1" applyBorder="1" applyAlignment="1">
      <alignment wrapText="1"/>
    </xf>
    <xf numFmtId="0" fontId="10" fillId="4" borderId="8" xfId="1" applyFont="1" applyFill="1" applyBorder="1"/>
    <xf numFmtId="0" fontId="10" fillId="2" borderId="8" xfId="1" applyFont="1" applyFill="1" applyBorder="1"/>
    <xf numFmtId="4" fontId="2" fillId="2" borderId="9" xfId="0" applyNumberFormat="1" applyFont="1" applyFill="1" applyBorder="1"/>
    <xf numFmtId="4" fontId="7" fillId="2" borderId="10" xfId="1" applyNumberFormat="1" applyFont="1" applyFill="1" applyBorder="1" applyAlignment="1">
      <alignment horizontal="right"/>
    </xf>
    <xf numFmtId="4" fontId="2" fillId="2" borderId="9" xfId="1" applyNumberFormat="1" applyFont="1" applyFill="1" applyBorder="1" applyAlignment="1">
      <alignment horizontal="right"/>
    </xf>
    <xf numFmtId="4" fontId="2" fillId="3" borderId="10" xfId="1" applyNumberFormat="1" applyFont="1" applyFill="1" applyBorder="1" applyAlignment="1">
      <alignment horizontal="right"/>
    </xf>
    <xf numFmtId="0" fontId="6" fillId="2" borderId="11" xfId="0" applyFont="1" applyFill="1" applyBorder="1"/>
    <xf numFmtId="0" fontId="5" fillId="2" borderId="12" xfId="0" applyFont="1" applyFill="1" applyBorder="1"/>
    <xf numFmtId="4" fontId="6" fillId="2" borderId="12" xfId="0" applyNumberFormat="1" applyFont="1" applyFill="1" applyBorder="1"/>
    <xf numFmtId="4" fontId="5" fillId="2" borderId="12" xfId="0" applyNumberFormat="1" applyFont="1" applyFill="1" applyBorder="1"/>
    <xf numFmtId="4" fontId="11" fillId="2" borderId="13" xfId="0" applyNumberFormat="1" applyFont="1" applyFill="1" applyBorder="1"/>
    <xf numFmtId="4" fontId="6" fillId="2" borderId="0" xfId="0" applyNumberFormat="1" applyFont="1" applyFill="1"/>
  </cellXfs>
  <cellStyles count="2">
    <cellStyle name="Normal" xfId="0" builtinId="0"/>
    <cellStyle name="Normal_Decontare stomatologie  an 2014" xfId="1" xr:uid="{FD5E9624-1001-4C0E-A545-E8D449FB54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D9F28-203C-4980-A73D-F868299FC767}">
  <dimension ref="A3:U147"/>
  <sheetViews>
    <sheetView tabSelected="1" workbookViewId="0">
      <selection activeCell="R6" sqref="R6"/>
    </sheetView>
  </sheetViews>
  <sheetFormatPr defaultRowHeight="11.25" x14ac:dyDescent="0.2"/>
  <cols>
    <col min="1" max="1" width="6.42578125" style="1" customWidth="1"/>
    <col min="2" max="2" width="53.85546875" style="2" customWidth="1"/>
    <col min="3" max="3" width="9.42578125" style="2" customWidth="1"/>
    <col min="4" max="4" width="9.7109375" style="1" customWidth="1"/>
    <col min="5" max="5" width="9.42578125" style="4" customWidth="1"/>
    <col min="6" max="6" width="10.140625" style="5" customWidth="1"/>
    <col min="7" max="7" width="9.85546875" style="1" customWidth="1"/>
    <col min="8" max="8" width="9.85546875" style="2" customWidth="1"/>
    <col min="9" max="9" width="10.140625" style="2" customWidth="1"/>
    <col min="10" max="10" width="10.28515625" style="2" customWidth="1"/>
    <col min="11" max="11" width="10.85546875" style="4" customWidth="1"/>
    <col min="12" max="12" width="10.140625" style="2" customWidth="1"/>
    <col min="13" max="13" width="9.42578125" style="2" customWidth="1"/>
    <col min="14" max="14" width="9.85546875" style="2" customWidth="1"/>
    <col min="15" max="15" width="10.28515625" style="2" customWidth="1"/>
    <col min="16" max="16" width="9.85546875" style="2" customWidth="1"/>
    <col min="17" max="17" width="9.5703125" style="2" customWidth="1"/>
    <col min="18" max="18" width="9.28515625" style="3" customWidth="1"/>
    <col min="19" max="19" width="11.5703125" style="4" customWidth="1"/>
    <col min="20" max="20" width="11.28515625" style="4" customWidth="1"/>
    <col min="21" max="215" width="9.140625" style="1"/>
    <col min="216" max="216" width="6.42578125" style="1" customWidth="1"/>
    <col min="217" max="217" width="53.85546875" style="1" customWidth="1"/>
    <col min="218" max="219" width="9.42578125" style="1" customWidth="1"/>
    <col min="220" max="220" width="9.7109375" style="1" customWidth="1"/>
    <col min="221" max="221" width="9.5703125" style="1" customWidth="1"/>
    <col min="222" max="222" width="9.42578125" style="1" customWidth="1"/>
    <col min="223" max="224" width="10.140625" style="1" customWidth="1"/>
    <col min="225" max="225" width="10" style="1" customWidth="1"/>
    <col min="226" max="227" width="9.85546875" style="1" customWidth="1"/>
    <col min="228" max="228" width="10" style="1" customWidth="1"/>
    <col min="229" max="229" width="9.85546875" style="1" customWidth="1"/>
    <col min="230" max="230" width="11.85546875" style="1" customWidth="1"/>
    <col min="231" max="231" width="9.5703125" style="1" customWidth="1"/>
    <col min="232" max="233" width="10.140625" style="1" customWidth="1"/>
    <col min="234" max="234" width="10.7109375" style="1" customWidth="1"/>
    <col min="235" max="235" width="10.28515625" style="1" customWidth="1"/>
    <col min="236" max="236" width="10.5703125" style="1" customWidth="1"/>
    <col min="237" max="237" width="10.85546875" style="1" customWidth="1"/>
    <col min="238" max="238" width="10" style="1" customWidth="1"/>
    <col min="239" max="240" width="10.140625" style="1" customWidth="1"/>
    <col min="241" max="243" width="10" style="1" customWidth="1"/>
    <col min="244" max="244" width="9.42578125" style="1" customWidth="1"/>
    <col min="245" max="245" width="10" style="1" customWidth="1"/>
    <col min="246" max="246" width="9.85546875" style="1" customWidth="1"/>
    <col min="247" max="247" width="10.140625" style="1" customWidth="1"/>
    <col min="248" max="248" width="10.28515625" style="1" customWidth="1"/>
    <col min="249" max="251" width="9.42578125" style="1" customWidth="1"/>
    <col min="252" max="254" width="10.5703125" style="1" customWidth="1"/>
    <col min="255" max="255" width="9.85546875" style="1" customWidth="1"/>
    <col min="256" max="258" width="9.28515625" style="1" customWidth="1"/>
    <col min="259" max="261" width="9.7109375" style="1" customWidth="1"/>
    <col min="262" max="265" width="9.5703125" style="1" customWidth="1"/>
    <col min="266" max="272" width="9.28515625" style="1" customWidth="1"/>
    <col min="273" max="273" width="10.28515625" style="1" customWidth="1"/>
    <col min="274" max="274" width="11.5703125" style="1" customWidth="1"/>
    <col min="275" max="275" width="10.85546875" style="1" customWidth="1"/>
    <col min="276" max="276" width="11.28515625" style="1" customWidth="1"/>
    <col min="277" max="471" width="9.140625" style="1"/>
    <col min="472" max="472" width="6.42578125" style="1" customWidth="1"/>
    <col min="473" max="473" width="53.85546875" style="1" customWidth="1"/>
    <col min="474" max="475" width="9.42578125" style="1" customWidth="1"/>
    <col min="476" max="476" width="9.7109375" style="1" customWidth="1"/>
    <col min="477" max="477" width="9.5703125" style="1" customWidth="1"/>
    <col min="478" max="478" width="9.42578125" style="1" customWidth="1"/>
    <col min="479" max="480" width="10.140625" style="1" customWidth="1"/>
    <col min="481" max="481" width="10" style="1" customWidth="1"/>
    <col min="482" max="483" width="9.85546875" style="1" customWidth="1"/>
    <col min="484" max="484" width="10" style="1" customWidth="1"/>
    <col min="485" max="485" width="9.85546875" style="1" customWidth="1"/>
    <col min="486" max="486" width="11.85546875" style="1" customWidth="1"/>
    <col min="487" max="487" width="9.5703125" style="1" customWidth="1"/>
    <col min="488" max="489" width="10.140625" style="1" customWidth="1"/>
    <col min="490" max="490" width="10.7109375" style="1" customWidth="1"/>
    <col min="491" max="491" width="10.28515625" style="1" customWidth="1"/>
    <col min="492" max="492" width="10.5703125" style="1" customWidth="1"/>
    <col min="493" max="493" width="10.85546875" style="1" customWidth="1"/>
    <col min="494" max="494" width="10" style="1" customWidth="1"/>
    <col min="495" max="496" width="10.140625" style="1" customWidth="1"/>
    <col min="497" max="499" width="10" style="1" customWidth="1"/>
    <col min="500" max="500" width="9.42578125" style="1" customWidth="1"/>
    <col min="501" max="501" width="10" style="1" customWidth="1"/>
    <col min="502" max="502" width="9.85546875" style="1" customWidth="1"/>
    <col min="503" max="503" width="10.140625" style="1" customWidth="1"/>
    <col min="504" max="504" width="10.28515625" style="1" customWidth="1"/>
    <col min="505" max="507" width="9.42578125" style="1" customWidth="1"/>
    <col min="508" max="510" width="10.5703125" style="1" customWidth="1"/>
    <col min="511" max="511" width="9.85546875" style="1" customWidth="1"/>
    <col min="512" max="514" width="9.28515625" style="1" customWidth="1"/>
    <col min="515" max="517" width="9.7109375" style="1" customWidth="1"/>
    <col min="518" max="521" width="9.5703125" style="1" customWidth="1"/>
    <col min="522" max="528" width="9.28515625" style="1" customWidth="1"/>
    <col min="529" max="529" width="10.28515625" style="1" customWidth="1"/>
    <col min="530" max="530" width="11.5703125" style="1" customWidth="1"/>
    <col min="531" max="531" width="10.85546875" style="1" customWidth="1"/>
    <col min="532" max="532" width="11.28515625" style="1" customWidth="1"/>
    <col min="533" max="727" width="9.140625" style="1"/>
    <col min="728" max="728" width="6.42578125" style="1" customWidth="1"/>
    <col min="729" max="729" width="53.85546875" style="1" customWidth="1"/>
    <col min="730" max="731" width="9.42578125" style="1" customWidth="1"/>
    <col min="732" max="732" width="9.7109375" style="1" customWidth="1"/>
    <col min="733" max="733" width="9.5703125" style="1" customWidth="1"/>
    <col min="734" max="734" width="9.42578125" style="1" customWidth="1"/>
    <col min="735" max="736" width="10.140625" style="1" customWidth="1"/>
    <col min="737" max="737" width="10" style="1" customWidth="1"/>
    <col min="738" max="739" width="9.85546875" style="1" customWidth="1"/>
    <col min="740" max="740" width="10" style="1" customWidth="1"/>
    <col min="741" max="741" width="9.85546875" style="1" customWidth="1"/>
    <col min="742" max="742" width="11.85546875" style="1" customWidth="1"/>
    <col min="743" max="743" width="9.5703125" style="1" customWidth="1"/>
    <col min="744" max="745" width="10.140625" style="1" customWidth="1"/>
    <col min="746" max="746" width="10.7109375" style="1" customWidth="1"/>
    <col min="747" max="747" width="10.28515625" style="1" customWidth="1"/>
    <col min="748" max="748" width="10.5703125" style="1" customWidth="1"/>
    <col min="749" max="749" width="10.85546875" style="1" customWidth="1"/>
    <col min="750" max="750" width="10" style="1" customWidth="1"/>
    <col min="751" max="752" width="10.140625" style="1" customWidth="1"/>
    <col min="753" max="755" width="10" style="1" customWidth="1"/>
    <col min="756" max="756" width="9.42578125" style="1" customWidth="1"/>
    <col min="757" max="757" width="10" style="1" customWidth="1"/>
    <col min="758" max="758" width="9.85546875" style="1" customWidth="1"/>
    <col min="759" max="759" width="10.140625" style="1" customWidth="1"/>
    <col min="760" max="760" width="10.28515625" style="1" customWidth="1"/>
    <col min="761" max="763" width="9.42578125" style="1" customWidth="1"/>
    <col min="764" max="766" width="10.5703125" style="1" customWidth="1"/>
    <col min="767" max="767" width="9.85546875" style="1" customWidth="1"/>
    <col min="768" max="770" width="9.28515625" style="1" customWidth="1"/>
    <col min="771" max="773" width="9.7109375" style="1" customWidth="1"/>
    <col min="774" max="777" width="9.5703125" style="1" customWidth="1"/>
    <col min="778" max="784" width="9.28515625" style="1" customWidth="1"/>
    <col min="785" max="785" width="10.28515625" style="1" customWidth="1"/>
    <col min="786" max="786" width="11.5703125" style="1" customWidth="1"/>
    <col min="787" max="787" width="10.85546875" style="1" customWidth="1"/>
    <col min="788" max="788" width="11.28515625" style="1" customWidth="1"/>
    <col min="789" max="983" width="9.140625" style="1"/>
    <col min="984" max="984" width="6.42578125" style="1" customWidth="1"/>
    <col min="985" max="985" width="53.85546875" style="1" customWidth="1"/>
    <col min="986" max="987" width="9.42578125" style="1" customWidth="1"/>
    <col min="988" max="988" width="9.7109375" style="1" customWidth="1"/>
    <col min="989" max="989" width="9.5703125" style="1" customWidth="1"/>
    <col min="990" max="990" width="9.42578125" style="1" customWidth="1"/>
    <col min="991" max="992" width="10.140625" style="1" customWidth="1"/>
    <col min="993" max="993" width="10" style="1" customWidth="1"/>
    <col min="994" max="995" width="9.85546875" style="1" customWidth="1"/>
    <col min="996" max="996" width="10" style="1" customWidth="1"/>
    <col min="997" max="997" width="9.85546875" style="1" customWidth="1"/>
    <col min="998" max="998" width="11.85546875" style="1" customWidth="1"/>
    <col min="999" max="999" width="9.5703125" style="1" customWidth="1"/>
    <col min="1000" max="1001" width="10.140625" style="1" customWidth="1"/>
    <col min="1002" max="1002" width="10.7109375" style="1" customWidth="1"/>
    <col min="1003" max="1003" width="10.28515625" style="1" customWidth="1"/>
    <col min="1004" max="1004" width="10.5703125" style="1" customWidth="1"/>
    <col min="1005" max="1005" width="10.85546875" style="1" customWidth="1"/>
    <col min="1006" max="1006" width="10" style="1" customWidth="1"/>
    <col min="1007" max="1008" width="10.140625" style="1" customWidth="1"/>
    <col min="1009" max="1011" width="10" style="1" customWidth="1"/>
    <col min="1012" max="1012" width="9.42578125" style="1" customWidth="1"/>
    <col min="1013" max="1013" width="10" style="1" customWidth="1"/>
    <col min="1014" max="1014" width="9.85546875" style="1" customWidth="1"/>
    <col min="1015" max="1015" width="10.140625" style="1" customWidth="1"/>
    <col min="1016" max="1016" width="10.28515625" style="1" customWidth="1"/>
    <col min="1017" max="1019" width="9.42578125" style="1" customWidth="1"/>
    <col min="1020" max="1022" width="10.5703125" style="1" customWidth="1"/>
    <col min="1023" max="1023" width="9.85546875" style="1" customWidth="1"/>
    <col min="1024" max="1026" width="9.28515625" style="1" customWidth="1"/>
    <col min="1027" max="1029" width="9.7109375" style="1" customWidth="1"/>
    <col min="1030" max="1033" width="9.5703125" style="1" customWidth="1"/>
    <col min="1034" max="1040" width="9.28515625" style="1" customWidth="1"/>
    <col min="1041" max="1041" width="10.28515625" style="1" customWidth="1"/>
    <col min="1042" max="1042" width="11.5703125" style="1" customWidth="1"/>
    <col min="1043" max="1043" width="10.85546875" style="1" customWidth="1"/>
    <col min="1044" max="1044" width="11.28515625" style="1" customWidth="1"/>
    <col min="1045" max="1239" width="9.140625" style="1"/>
    <col min="1240" max="1240" width="6.42578125" style="1" customWidth="1"/>
    <col min="1241" max="1241" width="53.85546875" style="1" customWidth="1"/>
    <col min="1242" max="1243" width="9.42578125" style="1" customWidth="1"/>
    <col min="1244" max="1244" width="9.7109375" style="1" customWidth="1"/>
    <col min="1245" max="1245" width="9.5703125" style="1" customWidth="1"/>
    <col min="1246" max="1246" width="9.42578125" style="1" customWidth="1"/>
    <col min="1247" max="1248" width="10.140625" style="1" customWidth="1"/>
    <col min="1249" max="1249" width="10" style="1" customWidth="1"/>
    <col min="1250" max="1251" width="9.85546875" style="1" customWidth="1"/>
    <col min="1252" max="1252" width="10" style="1" customWidth="1"/>
    <col min="1253" max="1253" width="9.85546875" style="1" customWidth="1"/>
    <col min="1254" max="1254" width="11.85546875" style="1" customWidth="1"/>
    <col min="1255" max="1255" width="9.5703125" style="1" customWidth="1"/>
    <col min="1256" max="1257" width="10.140625" style="1" customWidth="1"/>
    <col min="1258" max="1258" width="10.7109375" style="1" customWidth="1"/>
    <col min="1259" max="1259" width="10.28515625" style="1" customWidth="1"/>
    <col min="1260" max="1260" width="10.5703125" style="1" customWidth="1"/>
    <col min="1261" max="1261" width="10.85546875" style="1" customWidth="1"/>
    <col min="1262" max="1262" width="10" style="1" customWidth="1"/>
    <col min="1263" max="1264" width="10.140625" style="1" customWidth="1"/>
    <col min="1265" max="1267" width="10" style="1" customWidth="1"/>
    <col min="1268" max="1268" width="9.42578125" style="1" customWidth="1"/>
    <col min="1269" max="1269" width="10" style="1" customWidth="1"/>
    <col min="1270" max="1270" width="9.85546875" style="1" customWidth="1"/>
    <col min="1271" max="1271" width="10.140625" style="1" customWidth="1"/>
    <col min="1272" max="1272" width="10.28515625" style="1" customWidth="1"/>
    <col min="1273" max="1275" width="9.42578125" style="1" customWidth="1"/>
    <col min="1276" max="1278" width="10.5703125" style="1" customWidth="1"/>
    <col min="1279" max="1279" width="9.85546875" style="1" customWidth="1"/>
    <col min="1280" max="1282" width="9.28515625" style="1" customWidth="1"/>
    <col min="1283" max="1285" width="9.7109375" style="1" customWidth="1"/>
    <col min="1286" max="1289" width="9.5703125" style="1" customWidth="1"/>
    <col min="1290" max="1296" width="9.28515625" style="1" customWidth="1"/>
    <col min="1297" max="1297" width="10.28515625" style="1" customWidth="1"/>
    <col min="1298" max="1298" width="11.5703125" style="1" customWidth="1"/>
    <col min="1299" max="1299" width="10.85546875" style="1" customWidth="1"/>
    <col min="1300" max="1300" width="11.28515625" style="1" customWidth="1"/>
    <col min="1301" max="1495" width="9.140625" style="1"/>
    <col min="1496" max="1496" width="6.42578125" style="1" customWidth="1"/>
    <col min="1497" max="1497" width="53.85546875" style="1" customWidth="1"/>
    <col min="1498" max="1499" width="9.42578125" style="1" customWidth="1"/>
    <col min="1500" max="1500" width="9.7109375" style="1" customWidth="1"/>
    <col min="1501" max="1501" width="9.5703125" style="1" customWidth="1"/>
    <col min="1502" max="1502" width="9.42578125" style="1" customWidth="1"/>
    <col min="1503" max="1504" width="10.140625" style="1" customWidth="1"/>
    <col min="1505" max="1505" width="10" style="1" customWidth="1"/>
    <col min="1506" max="1507" width="9.85546875" style="1" customWidth="1"/>
    <col min="1508" max="1508" width="10" style="1" customWidth="1"/>
    <col min="1509" max="1509" width="9.85546875" style="1" customWidth="1"/>
    <col min="1510" max="1510" width="11.85546875" style="1" customWidth="1"/>
    <col min="1511" max="1511" width="9.5703125" style="1" customWidth="1"/>
    <col min="1512" max="1513" width="10.140625" style="1" customWidth="1"/>
    <col min="1514" max="1514" width="10.7109375" style="1" customWidth="1"/>
    <col min="1515" max="1515" width="10.28515625" style="1" customWidth="1"/>
    <col min="1516" max="1516" width="10.5703125" style="1" customWidth="1"/>
    <col min="1517" max="1517" width="10.85546875" style="1" customWidth="1"/>
    <col min="1518" max="1518" width="10" style="1" customWidth="1"/>
    <col min="1519" max="1520" width="10.140625" style="1" customWidth="1"/>
    <col min="1521" max="1523" width="10" style="1" customWidth="1"/>
    <col min="1524" max="1524" width="9.42578125" style="1" customWidth="1"/>
    <col min="1525" max="1525" width="10" style="1" customWidth="1"/>
    <col min="1526" max="1526" width="9.85546875" style="1" customWidth="1"/>
    <col min="1527" max="1527" width="10.140625" style="1" customWidth="1"/>
    <col min="1528" max="1528" width="10.28515625" style="1" customWidth="1"/>
    <col min="1529" max="1531" width="9.42578125" style="1" customWidth="1"/>
    <col min="1532" max="1534" width="10.5703125" style="1" customWidth="1"/>
    <col min="1535" max="1535" width="9.85546875" style="1" customWidth="1"/>
    <col min="1536" max="1538" width="9.28515625" style="1" customWidth="1"/>
    <col min="1539" max="1541" width="9.7109375" style="1" customWidth="1"/>
    <col min="1542" max="1545" width="9.5703125" style="1" customWidth="1"/>
    <col min="1546" max="1552" width="9.28515625" style="1" customWidth="1"/>
    <col min="1553" max="1553" width="10.28515625" style="1" customWidth="1"/>
    <col min="1554" max="1554" width="11.5703125" style="1" customWidth="1"/>
    <col min="1555" max="1555" width="10.85546875" style="1" customWidth="1"/>
    <col min="1556" max="1556" width="11.28515625" style="1" customWidth="1"/>
    <col min="1557" max="1751" width="9.140625" style="1"/>
    <col min="1752" max="1752" width="6.42578125" style="1" customWidth="1"/>
    <col min="1753" max="1753" width="53.85546875" style="1" customWidth="1"/>
    <col min="1754" max="1755" width="9.42578125" style="1" customWidth="1"/>
    <col min="1756" max="1756" width="9.7109375" style="1" customWidth="1"/>
    <col min="1757" max="1757" width="9.5703125" style="1" customWidth="1"/>
    <col min="1758" max="1758" width="9.42578125" style="1" customWidth="1"/>
    <col min="1759" max="1760" width="10.140625" style="1" customWidth="1"/>
    <col min="1761" max="1761" width="10" style="1" customWidth="1"/>
    <col min="1762" max="1763" width="9.85546875" style="1" customWidth="1"/>
    <col min="1764" max="1764" width="10" style="1" customWidth="1"/>
    <col min="1765" max="1765" width="9.85546875" style="1" customWidth="1"/>
    <col min="1766" max="1766" width="11.85546875" style="1" customWidth="1"/>
    <col min="1767" max="1767" width="9.5703125" style="1" customWidth="1"/>
    <col min="1768" max="1769" width="10.140625" style="1" customWidth="1"/>
    <col min="1770" max="1770" width="10.7109375" style="1" customWidth="1"/>
    <col min="1771" max="1771" width="10.28515625" style="1" customWidth="1"/>
    <col min="1772" max="1772" width="10.5703125" style="1" customWidth="1"/>
    <col min="1773" max="1773" width="10.85546875" style="1" customWidth="1"/>
    <col min="1774" max="1774" width="10" style="1" customWidth="1"/>
    <col min="1775" max="1776" width="10.140625" style="1" customWidth="1"/>
    <col min="1777" max="1779" width="10" style="1" customWidth="1"/>
    <col min="1780" max="1780" width="9.42578125" style="1" customWidth="1"/>
    <col min="1781" max="1781" width="10" style="1" customWidth="1"/>
    <col min="1782" max="1782" width="9.85546875" style="1" customWidth="1"/>
    <col min="1783" max="1783" width="10.140625" style="1" customWidth="1"/>
    <col min="1784" max="1784" width="10.28515625" style="1" customWidth="1"/>
    <col min="1785" max="1787" width="9.42578125" style="1" customWidth="1"/>
    <col min="1788" max="1790" width="10.5703125" style="1" customWidth="1"/>
    <col min="1791" max="1791" width="9.85546875" style="1" customWidth="1"/>
    <col min="1792" max="1794" width="9.28515625" style="1" customWidth="1"/>
    <col min="1795" max="1797" width="9.7109375" style="1" customWidth="1"/>
    <col min="1798" max="1801" width="9.5703125" style="1" customWidth="1"/>
    <col min="1802" max="1808" width="9.28515625" style="1" customWidth="1"/>
    <col min="1809" max="1809" width="10.28515625" style="1" customWidth="1"/>
    <col min="1810" max="1810" width="11.5703125" style="1" customWidth="1"/>
    <col min="1811" max="1811" width="10.85546875" style="1" customWidth="1"/>
    <col min="1812" max="1812" width="11.28515625" style="1" customWidth="1"/>
    <col min="1813" max="2007" width="9.140625" style="1"/>
    <col min="2008" max="2008" width="6.42578125" style="1" customWidth="1"/>
    <col min="2009" max="2009" width="53.85546875" style="1" customWidth="1"/>
    <col min="2010" max="2011" width="9.42578125" style="1" customWidth="1"/>
    <col min="2012" max="2012" width="9.7109375" style="1" customWidth="1"/>
    <col min="2013" max="2013" width="9.5703125" style="1" customWidth="1"/>
    <col min="2014" max="2014" width="9.42578125" style="1" customWidth="1"/>
    <col min="2015" max="2016" width="10.140625" style="1" customWidth="1"/>
    <col min="2017" max="2017" width="10" style="1" customWidth="1"/>
    <col min="2018" max="2019" width="9.85546875" style="1" customWidth="1"/>
    <col min="2020" max="2020" width="10" style="1" customWidth="1"/>
    <col min="2021" max="2021" width="9.85546875" style="1" customWidth="1"/>
    <col min="2022" max="2022" width="11.85546875" style="1" customWidth="1"/>
    <col min="2023" max="2023" width="9.5703125" style="1" customWidth="1"/>
    <col min="2024" max="2025" width="10.140625" style="1" customWidth="1"/>
    <col min="2026" max="2026" width="10.7109375" style="1" customWidth="1"/>
    <col min="2027" max="2027" width="10.28515625" style="1" customWidth="1"/>
    <col min="2028" max="2028" width="10.5703125" style="1" customWidth="1"/>
    <col min="2029" max="2029" width="10.85546875" style="1" customWidth="1"/>
    <col min="2030" max="2030" width="10" style="1" customWidth="1"/>
    <col min="2031" max="2032" width="10.140625" style="1" customWidth="1"/>
    <col min="2033" max="2035" width="10" style="1" customWidth="1"/>
    <col min="2036" max="2036" width="9.42578125" style="1" customWidth="1"/>
    <col min="2037" max="2037" width="10" style="1" customWidth="1"/>
    <col min="2038" max="2038" width="9.85546875" style="1" customWidth="1"/>
    <col min="2039" max="2039" width="10.140625" style="1" customWidth="1"/>
    <col min="2040" max="2040" width="10.28515625" style="1" customWidth="1"/>
    <col min="2041" max="2043" width="9.42578125" style="1" customWidth="1"/>
    <col min="2044" max="2046" width="10.5703125" style="1" customWidth="1"/>
    <col min="2047" max="2047" width="9.85546875" style="1" customWidth="1"/>
    <col min="2048" max="2050" width="9.28515625" style="1" customWidth="1"/>
    <col min="2051" max="2053" width="9.7109375" style="1" customWidth="1"/>
    <col min="2054" max="2057" width="9.5703125" style="1" customWidth="1"/>
    <col min="2058" max="2064" width="9.28515625" style="1" customWidth="1"/>
    <col min="2065" max="2065" width="10.28515625" style="1" customWidth="1"/>
    <col min="2066" max="2066" width="11.5703125" style="1" customWidth="1"/>
    <col min="2067" max="2067" width="10.85546875" style="1" customWidth="1"/>
    <col min="2068" max="2068" width="11.28515625" style="1" customWidth="1"/>
    <col min="2069" max="2263" width="9.140625" style="1"/>
    <col min="2264" max="2264" width="6.42578125" style="1" customWidth="1"/>
    <col min="2265" max="2265" width="53.85546875" style="1" customWidth="1"/>
    <col min="2266" max="2267" width="9.42578125" style="1" customWidth="1"/>
    <col min="2268" max="2268" width="9.7109375" style="1" customWidth="1"/>
    <col min="2269" max="2269" width="9.5703125" style="1" customWidth="1"/>
    <col min="2270" max="2270" width="9.42578125" style="1" customWidth="1"/>
    <col min="2271" max="2272" width="10.140625" style="1" customWidth="1"/>
    <col min="2273" max="2273" width="10" style="1" customWidth="1"/>
    <col min="2274" max="2275" width="9.85546875" style="1" customWidth="1"/>
    <col min="2276" max="2276" width="10" style="1" customWidth="1"/>
    <col min="2277" max="2277" width="9.85546875" style="1" customWidth="1"/>
    <col min="2278" max="2278" width="11.85546875" style="1" customWidth="1"/>
    <col min="2279" max="2279" width="9.5703125" style="1" customWidth="1"/>
    <col min="2280" max="2281" width="10.140625" style="1" customWidth="1"/>
    <col min="2282" max="2282" width="10.7109375" style="1" customWidth="1"/>
    <col min="2283" max="2283" width="10.28515625" style="1" customWidth="1"/>
    <col min="2284" max="2284" width="10.5703125" style="1" customWidth="1"/>
    <col min="2285" max="2285" width="10.85546875" style="1" customWidth="1"/>
    <col min="2286" max="2286" width="10" style="1" customWidth="1"/>
    <col min="2287" max="2288" width="10.140625" style="1" customWidth="1"/>
    <col min="2289" max="2291" width="10" style="1" customWidth="1"/>
    <col min="2292" max="2292" width="9.42578125" style="1" customWidth="1"/>
    <col min="2293" max="2293" width="10" style="1" customWidth="1"/>
    <col min="2294" max="2294" width="9.85546875" style="1" customWidth="1"/>
    <col min="2295" max="2295" width="10.140625" style="1" customWidth="1"/>
    <col min="2296" max="2296" width="10.28515625" style="1" customWidth="1"/>
    <col min="2297" max="2299" width="9.42578125" style="1" customWidth="1"/>
    <col min="2300" max="2302" width="10.5703125" style="1" customWidth="1"/>
    <col min="2303" max="2303" width="9.85546875" style="1" customWidth="1"/>
    <col min="2304" max="2306" width="9.28515625" style="1" customWidth="1"/>
    <col min="2307" max="2309" width="9.7109375" style="1" customWidth="1"/>
    <col min="2310" max="2313" width="9.5703125" style="1" customWidth="1"/>
    <col min="2314" max="2320" width="9.28515625" style="1" customWidth="1"/>
    <col min="2321" max="2321" width="10.28515625" style="1" customWidth="1"/>
    <col min="2322" max="2322" width="11.5703125" style="1" customWidth="1"/>
    <col min="2323" max="2323" width="10.85546875" style="1" customWidth="1"/>
    <col min="2324" max="2324" width="11.28515625" style="1" customWidth="1"/>
    <col min="2325" max="2519" width="9.140625" style="1"/>
    <col min="2520" max="2520" width="6.42578125" style="1" customWidth="1"/>
    <col min="2521" max="2521" width="53.85546875" style="1" customWidth="1"/>
    <col min="2522" max="2523" width="9.42578125" style="1" customWidth="1"/>
    <col min="2524" max="2524" width="9.7109375" style="1" customWidth="1"/>
    <col min="2525" max="2525" width="9.5703125" style="1" customWidth="1"/>
    <col min="2526" max="2526" width="9.42578125" style="1" customWidth="1"/>
    <col min="2527" max="2528" width="10.140625" style="1" customWidth="1"/>
    <col min="2529" max="2529" width="10" style="1" customWidth="1"/>
    <col min="2530" max="2531" width="9.85546875" style="1" customWidth="1"/>
    <col min="2532" max="2532" width="10" style="1" customWidth="1"/>
    <col min="2533" max="2533" width="9.85546875" style="1" customWidth="1"/>
    <col min="2534" max="2534" width="11.85546875" style="1" customWidth="1"/>
    <col min="2535" max="2535" width="9.5703125" style="1" customWidth="1"/>
    <col min="2536" max="2537" width="10.140625" style="1" customWidth="1"/>
    <col min="2538" max="2538" width="10.7109375" style="1" customWidth="1"/>
    <col min="2539" max="2539" width="10.28515625" style="1" customWidth="1"/>
    <col min="2540" max="2540" width="10.5703125" style="1" customWidth="1"/>
    <col min="2541" max="2541" width="10.85546875" style="1" customWidth="1"/>
    <col min="2542" max="2542" width="10" style="1" customWidth="1"/>
    <col min="2543" max="2544" width="10.140625" style="1" customWidth="1"/>
    <col min="2545" max="2547" width="10" style="1" customWidth="1"/>
    <col min="2548" max="2548" width="9.42578125" style="1" customWidth="1"/>
    <col min="2549" max="2549" width="10" style="1" customWidth="1"/>
    <col min="2550" max="2550" width="9.85546875" style="1" customWidth="1"/>
    <col min="2551" max="2551" width="10.140625" style="1" customWidth="1"/>
    <col min="2552" max="2552" width="10.28515625" style="1" customWidth="1"/>
    <col min="2553" max="2555" width="9.42578125" style="1" customWidth="1"/>
    <col min="2556" max="2558" width="10.5703125" style="1" customWidth="1"/>
    <col min="2559" max="2559" width="9.85546875" style="1" customWidth="1"/>
    <col min="2560" max="2562" width="9.28515625" style="1" customWidth="1"/>
    <col min="2563" max="2565" width="9.7109375" style="1" customWidth="1"/>
    <col min="2566" max="2569" width="9.5703125" style="1" customWidth="1"/>
    <col min="2570" max="2576" width="9.28515625" style="1" customWidth="1"/>
    <col min="2577" max="2577" width="10.28515625" style="1" customWidth="1"/>
    <col min="2578" max="2578" width="11.5703125" style="1" customWidth="1"/>
    <col min="2579" max="2579" width="10.85546875" style="1" customWidth="1"/>
    <col min="2580" max="2580" width="11.28515625" style="1" customWidth="1"/>
    <col min="2581" max="2775" width="9.140625" style="1"/>
    <col min="2776" max="2776" width="6.42578125" style="1" customWidth="1"/>
    <col min="2777" max="2777" width="53.85546875" style="1" customWidth="1"/>
    <col min="2778" max="2779" width="9.42578125" style="1" customWidth="1"/>
    <col min="2780" max="2780" width="9.7109375" style="1" customWidth="1"/>
    <col min="2781" max="2781" width="9.5703125" style="1" customWidth="1"/>
    <col min="2782" max="2782" width="9.42578125" style="1" customWidth="1"/>
    <col min="2783" max="2784" width="10.140625" style="1" customWidth="1"/>
    <col min="2785" max="2785" width="10" style="1" customWidth="1"/>
    <col min="2786" max="2787" width="9.85546875" style="1" customWidth="1"/>
    <col min="2788" max="2788" width="10" style="1" customWidth="1"/>
    <col min="2789" max="2789" width="9.85546875" style="1" customWidth="1"/>
    <col min="2790" max="2790" width="11.85546875" style="1" customWidth="1"/>
    <col min="2791" max="2791" width="9.5703125" style="1" customWidth="1"/>
    <col min="2792" max="2793" width="10.140625" style="1" customWidth="1"/>
    <col min="2794" max="2794" width="10.7109375" style="1" customWidth="1"/>
    <col min="2795" max="2795" width="10.28515625" style="1" customWidth="1"/>
    <col min="2796" max="2796" width="10.5703125" style="1" customWidth="1"/>
    <col min="2797" max="2797" width="10.85546875" style="1" customWidth="1"/>
    <col min="2798" max="2798" width="10" style="1" customWidth="1"/>
    <col min="2799" max="2800" width="10.140625" style="1" customWidth="1"/>
    <col min="2801" max="2803" width="10" style="1" customWidth="1"/>
    <col min="2804" max="2804" width="9.42578125" style="1" customWidth="1"/>
    <col min="2805" max="2805" width="10" style="1" customWidth="1"/>
    <col min="2806" max="2806" width="9.85546875" style="1" customWidth="1"/>
    <col min="2807" max="2807" width="10.140625" style="1" customWidth="1"/>
    <col min="2808" max="2808" width="10.28515625" style="1" customWidth="1"/>
    <col min="2809" max="2811" width="9.42578125" style="1" customWidth="1"/>
    <col min="2812" max="2814" width="10.5703125" style="1" customWidth="1"/>
    <col min="2815" max="2815" width="9.85546875" style="1" customWidth="1"/>
    <col min="2816" max="2818" width="9.28515625" style="1" customWidth="1"/>
    <col min="2819" max="2821" width="9.7109375" style="1" customWidth="1"/>
    <col min="2822" max="2825" width="9.5703125" style="1" customWidth="1"/>
    <col min="2826" max="2832" width="9.28515625" style="1" customWidth="1"/>
    <col min="2833" max="2833" width="10.28515625" style="1" customWidth="1"/>
    <col min="2834" max="2834" width="11.5703125" style="1" customWidth="1"/>
    <col min="2835" max="2835" width="10.85546875" style="1" customWidth="1"/>
    <col min="2836" max="2836" width="11.28515625" style="1" customWidth="1"/>
    <col min="2837" max="3031" width="9.140625" style="1"/>
    <col min="3032" max="3032" width="6.42578125" style="1" customWidth="1"/>
    <col min="3033" max="3033" width="53.85546875" style="1" customWidth="1"/>
    <col min="3034" max="3035" width="9.42578125" style="1" customWidth="1"/>
    <col min="3036" max="3036" width="9.7109375" style="1" customWidth="1"/>
    <col min="3037" max="3037" width="9.5703125" style="1" customWidth="1"/>
    <col min="3038" max="3038" width="9.42578125" style="1" customWidth="1"/>
    <col min="3039" max="3040" width="10.140625" style="1" customWidth="1"/>
    <col min="3041" max="3041" width="10" style="1" customWidth="1"/>
    <col min="3042" max="3043" width="9.85546875" style="1" customWidth="1"/>
    <col min="3044" max="3044" width="10" style="1" customWidth="1"/>
    <col min="3045" max="3045" width="9.85546875" style="1" customWidth="1"/>
    <col min="3046" max="3046" width="11.85546875" style="1" customWidth="1"/>
    <col min="3047" max="3047" width="9.5703125" style="1" customWidth="1"/>
    <col min="3048" max="3049" width="10.140625" style="1" customWidth="1"/>
    <col min="3050" max="3050" width="10.7109375" style="1" customWidth="1"/>
    <col min="3051" max="3051" width="10.28515625" style="1" customWidth="1"/>
    <col min="3052" max="3052" width="10.5703125" style="1" customWidth="1"/>
    <col min="3053" max="3053" width="10.85546875" style="1" customWidth="1"/>
    <col min="3054" max="3054" width="10" style="1" customWidth="1"/>
    <col min="3055" max="3056" width="10.140625" style="1" customWidth="1"/>
    <col min="3057" max="3059" width="10" style="1" customWidth="1"/>
    <col min="3060" max="3060" width="9.42578125" style="1" customWidth="1"/>
    <col min="3061" max="3061" width="10" style="1" customWidth="1"/>
    <col min="3062" max="3062" width="9.85546875" style="1" customWidth="1"/>
    <col min="3063" max="3063" width="10.140625" style="1" customWidth="1"/>
    <col min="3064" max="3064" width="10.28515625" style="1" customWidth="1"/>
    <col min="3065" max="3067" width="9.42578125" style="1" customWidth="1"/>
    <col min="3068" max="3070" width="10.5703125" style="1" customWidth="1"/>
    <col min="3071" max="3071" width="9.85546875" style="1" customWidth="1"/>
    <col min="3072" max="3074" width="9.28515625" style="1" customWidth="1"/>
    <col min="3075" max="3077" width="9.7109375" style="1" customWidth="1"/>
    <col min="3078" max="3081" width="9.5703125" style="1" customWidth="1"/>
    <col min="3082" max="3088" width="9.28515625" style="1" customWidth="1"/>
    <col min="3089" max="3089" width="10.28515625" style="1" customWidth="1"/>
    <col min="3090" max="3090" width="11.5703125" style="1" customWidth="1"/>
    <col min="3091" max="3091" width="10.85546875" style="1" customWidth="1"/>
    <col min="3092" max="3092" width="11.28515625" style="1" customWidth="1"/>
    <col min="3093" max="3287" width="9.140625" style="1"/>
    <col min="3288" max="3288" width="6.42578125" style="1" customWidth="1"/>
    <col min="3289" max="3289" width="53.85546875" style="1" customWidth="1"/>
    <col min="3290" max="3291" width="9.42578125" style="1" customWidth="1"/>
    <col min="3292" max="3292" width="9.7109375" style="1" customWidth="1"/>
    <col min="3293" max="3293" width="9.5703125" style="1" customWidth="1"/>
    <col min="3294" max="3294" width="9.42578125" style="1" customWidth="1"/>
    <col min="3295" max="3296" width="10.140625" style="1" customWidth="1"/>
    <col min="3297" max="3297" width="10" style="1" customWidth="1"/>
    <col min="3298" max="3299" width="9.85546875" style="1" customWidth="1"/>
    <col min="3300" max="3300" width="10" style="1" customWidth="1"/>
    <col min="3301" max="3301" width="9.85546875" style="1" customWidth="1"/>
    <col min="3302" max="3302" width="11.85546875" style="1" customWidth="1"/>
    <col min="3303" max="3303" width="9.5703125" style="1" customWidth="1"/>
    <col min="3304" max="3305" width="10.140625" style="1" customWidth="1"/>
    <col min="3306" max="3306" width="10.7109375" style="1" customWidth="1"/>
    <col min="3307" max="3307" width="10.28515625" style="1" customWidth="1"/>
    <col min="3308" max="3308" width="10.5703125" style="1" customWidth="1"/>
    <col min="3309" max="3309" width="10.85546875" style="1" customWidth="1"/>
    <col min="3310" max="3310" width="10" style="1" customWidth="1"/>
    <col min="3311" max="3312" width="10.140625" style="1" customWidth="1"/>
    <col min="3313" max="3315" width="10" style="1" customWidth="1"/>
    <col min="3316" max="3316" width="9.42578125" style="1" customWidth="1"/>
    <col min="3317" max="3317" width="10" style="1" customWidth="1"/>
    <col min="3318" max="3318" width="9.85546875" style="1" customWidth="1"/>
    <col min="3319" max="3319" width="10.140625" style="1" customWidth="1"/>
    <col min="3320" max="3320" width="10.28515625" style="1" customWidth="1"/>
    <col min="3321" max="3323" width="9.42578125" style="1" customWidth="1"/>
    <col min="3324" max="3326" width="10.5703125" style="1" customWidth="1"/>
    <col min="3327" max="3327" width="9.85546875" style="1" customWidth="1"/>
    <col min="3328" max="3330" width="9.28515625" style="1" customWidth="1"/>
    <col min="3331" max="3333" width="9.7109375" style="1" customWidth="1"/>
    <col min="3334" max="3337" width="9.5703125" style="1" customWidth="1"/>
    <col min="3338" max="3344" width="9.28515625" style="1" customWidth="1"/>
    <col min="3345" max="3345" width="10.28515625" style="1" customWidth="1"/>
    <col min="3346" max="3346" width="11.5703125" style="1" customWidth="1"/>
    <col min="3347" max="3347" width="10.85546875" style="1" customWidth="1"/>
    <col min="3348" max="3348" width="11.28515625" style="1" customWidth="1"/>
    <col min="3349" max="3543" width="9.140625" style="1"/>
    <col min="3544" max="3544" width="6.42578125" style="1" customWidth="1"/>
    <col min="3545" max="3545" width="53.85546875" style="1" customWidth="1"/>
    <col min="3546" max="3547" width="9.42578125" style="1" customWidth="1"/>
    <col min="3548" max="3548" width="9.7109375" style="1" customWidth="1"/>
    <col min="3549" max="3549" width="9.5703125" style="1" customWidth="1"/>
    <col min="3550" max="3550" width="9.42578125" style="1" customWidth="1"/>
    <col min="3551" max="3552" width="10.140625" style="1" customWidth="1"/>
    <col min="3553" max="3553" width="10" style="1" customWidth="1"/>
    <col min="3554" max="3555" width="9.85546875" style="1" customWidth="1"/>
    <col min="3556" max="3556" width="10" style="1" customWidth="1"/>
    <col min="3557" max="3557" width="9.85546875" style="1" customWidth="1"/>
    <col min="3558" max="3558" width="11.85546875" style="1" customWidth="1"/>
    <col min="3559" max="3559" width="9.5703125" style="1" customWidth="1"/>
    <col min="3560" max="3561" width="10.140625" style="1" customWidth="1"/>
    <col min="3562" max="3562" width="10.7109375" style="1" customWidth="1"/>
    <col min="3563" max="3563" width="10.28515625" style="1" customWidth="1"/>
    <col min="3564" max="3564" width="10.5703125" style="1" customWidth="1"/>
    <col min="3565" max="3565" width="10.85546875" style="1" customWidth="1"/>
    <col min="3566" max="3566" width="10" style="1" customWidth="1"/>
    <col min="3567" max="3568" width="10.140625" style="1" customWidth="1"/>
    <col min="3569" max="3571" width="10" style="1" customWidth="1"/>
    <col min="3572" max="3572" width="9.42578125" style="1" customWidth="1"/>
    <col min="3573" max="3573" width="10" style="1" customWidth="1"/>
    <col min="3574" max="3574" width="9.85546875" style="1" customWidth="1"/>
    <col min="3575" max="3575" width="10.140625" style="1" customWidth="1"/>
    <col min="3576" max="3576" width="10.28515625" style="1" customWidth="1"/>
    <col min="3577" max="3579" width="9.42578125" style="1" customWidth="1"/>
    <col min="3580" max="3582" width="10.5703125" style="1" customWidth="1"/>
    <col min="3583" max="3583" width="9.85546875" style="1" customWidth="1"/>
    <col min="3584" max="3586" width="9.28515625" style="1" customWidth="1"/>
    <col min="3587" max="3589" width="9.7109375" style="1" customWidth="1"/>
    <col min="3590" max="3593" width="9.5703125" style="1" customWidth="1"/>
    <col min="3594" max="3600" width="9.28515625" style="1" customWidth="1"/>
    <col min="3601" max="3601" width="10.28515625" style="1" customWidth="1"/>
    <col min="3602" max="3602" width="11.5703125" style="1" customWidth="1"/>
    <col min="3603" max="3603" width="10.85546875" style="1" customWidth="1"/>
    <col min="3604" max="3604" width="11.28515625" style="1" customWidth="1"/>
    <col min="3605" max="3799" width="9.140625" style="1"/>
    <col min="3800" max="3800" width="6.42578125" style="1" customWidth="1"/>
    <col min="3801" max="3801" width="53.85546875" style="1" customWidth="1"/>
    <col min="3802" max="3803" width="9.42578125" style="1" customWidth="1"/>
    <col min="3804" max="3804" width="9.7109375" style="1" customWidth="1"/>
    <col min="3805" max="3805" width="9.5703125" style="1" customWidth="1"/>
    <col min="3806" max="3806" width="9.42578125" style="1" customWidth="1"/>
    <col min="3807" max="3808" width="10.140625" style="1" customWidth="1"/>
    <col min="3809" max="3809" width="10" style="1" customWidth="1"/>
    <col min="3810" max="3811" width="9.85546875" style="1" customWidth="1"/>
    <col min="3812" max="3812" width="10" style="1" customWidth="1"/>
    <col min="3813" max="3813" width="9.85546875" style="1" customWidth="1"/>
    <col min="3814" max="3814" width="11.85546875" style="1" customWidth="1"/>
    <col min="3815" max="3815" width="9.5703125" style="1" customWidth="1"/>
    <col min="3816" max="3817" width="10.140625" style="1" customWidth="1"/>
    <col min="3818" max="3818" width="10.7109375" style="1" customWidth="1"/>
    <col min="3819" max="3819" width="10.28515625" style="1" customWidth="1"/>
    <col min="3820" max="3820" width="10.5703125" style="1" customWidth="1"/>
    <col min="3821" max="3821" width="10.85546875" style="1" customWidth="1"/>
    <col min="3822" max="3822" width="10" style="1" customWidth="1"/>
    <col min="3823" max="3824" width="10.140625" style="1" customWidth="1"/>
    <col min="3825" max="3827" width="10" style="1" customWidth="1"/>
    <col min="3828" max="3828" width="9.42578125" style="1" customWidth="1"/>
    <col min="3829" max="3829" width="10" style="1" customWidth="1"/>
    <col min="3830" max="3830" width="9.85546875" style="1" customWidth="1"/>
    <col min="3831" max="3831" width="10.140625" style="1" customWidth="1"/>
    <col min="3832" max="3832" width="10.28515625" style="1" customWidth="1"/>
    <col min="3833" max="3835" width="9.42578125" style="1" customWidth="1"/>
    <col min="3836" max="3838" width="10.5703125" style="1" customWidth="1"/>
    <col min="3839" max="3839" width="9.85546875" style="1" customWidth="1"/>
    <col min="3840" max="3842" width="9.28515625" style="1" customWidth="1"/>
    <col min="3843" max="3845" width="9.7109375" style="1" customWidth="1"/>
    <col min="3846" max="3849" width="9.5703125" style="1" customWidth="1"/>
    <col min="3850" max="3856" width="9.28515625" style="1" customWidth="1"/>
    <col min="3857" max="3857" width="10.28515625" style="1" customWidth="1"/>
    <col min="3858" max="3858" width="11.5703125" style="1" customWidth="1"/>
    <col min="3859" max="3859" width="10.85546875" style="1" customWidth="1"/>
    <col min="3860" max="3860" width="11.28515625" style="1" customWidth="1"/>
    <col min="3861" max="4055" width="9.140625" style="1"/>
    <col min="4056" max="4056" width="6.42578125" style="1" customWidth="1"/>
    <col min="4057" max="4057" width="53.85546875" style="1" customWidth="1"/>
    <col min="4058" max="4059" width="9.42578125" style="1" customWidth="1"/>
    <col min="4060" max="4060" width="9.7109375" style="1" customWidth="1"/>
    <col min="4061" max="4061" width="9.5703125" style="1" customWidth="1"/>
    <col min="4062" max="4062" width="9.42578125" style="1" customWidth="1"/>
    <col min="4063" max="4064" width="10.140625" style="1" customWidth="1"/>
    <col min="4065" max="4065" width="10" style="1" customWidth="1"/>
    <col min="4066" max="4067" width="9.85546875" style="1" customWidth="1"/>
    <col min="4068" max="4068" width="10" style="1" customWidth="1"/>
    <col min="4069" max="4069" width="9.85546875" style="1" customWidth="1"/>
    <col min="4070" max="4070" width="11.85546875" style="1" customWidth="1"/>
    <col min="4071" max="4071" width="9.5703125" style="1" customWidth="1"/>
    <col min="4072" max="4073" width="10.140625" style="1" customWidth="1"/>
    <col min="4074" max="4074" width="10.7109375" style="1" customWidth="1"/>
    <col min="4075" max="4075" width="10.28515625" style="1" customWidth="1"/>
    <col min="4076" max="4076" width="10.5703125" style="1" customWidth="1"/>
    <col min="4077" max="4077" width="10.85546875" style="1" customWidth="1"/>
    <col min="4078" max="4078" width="10" style="1" customWidth="1"/>
    <col min="4079" max="4080" width="10.140625" style="1" customWidth="1"/>
    <col min="4081" max="4083" width="10" style="1" customWidth="1"/>
    <col min="4084" max="4084" width="9.42578125" style="1" customWidth="1"/>
    <col min="4085" max="4085" width="10" style="1" customWidth="1"/>
    <col min="4086" max="4086" width="9.85546875" style="1" customWidth="1"/>
    <col min="4087" max="4087" width="10.140625" style="1" customWidth="1"/>
    <col min="4088" max="4088" width="10.28515625" style="1" customWidth="1"/>
    <col min="4089" max="4091" width="9.42578125" style="1" customWidth="1"/>
    <col min="4092" max="4094" width="10.5703125" style="1" customWidth="1"/>
    <col min="4095" max="4095" width="9.85546875" style="1" customWidth="1"/>
    <col min="4096" max="4098" width="9.28515625" style="1" customWidth="1"/>
    <col min="4099" max="4101" width="9.7109375" style="1" customWidth="1"/>
    <col min="4102" max="4105" width="9.5703125" style="1" customWidth="1"/>
    <col min="4106" max="4112" width="9.28515625" style="1" customWidth="1"/>
    <col min="4113" max="4113" width="10.28515625" style="1" customWidth="1"/>
    <col min="4114" max="4114" width="11.5703125" style="1" customWidth="1"/>
    <col min="4115" max="4115" width="10.85546875" style="1" customWidth="1"/>
    <col min="4116" max="4116" width="11.28515625" style="1" customWidth="1"/>
    <col min="4117" max="4311" width="9.140625" style="1"/>
    <col min="4312" max="4312" width="6.42578125" style="1" customWidth="1"/>
    <col min="4313" max="4313" width="53.85546875" style="1" customWidth="1"/>
    <col min="4314" max="4315" width="9.42578125" style="1" customWidth="1"/>
    <col min="4316" max="4316" width="9.7109375" style="1" customWidth="1"/>
    <col min="4317" max="4317" width="9.5703125" style="1" customWidth="1"/>
    <col min="4318" max="4318" width="9.42578125" style="1" customWidth="1"/>
    <col min="4319" max="4320" width="10.140625" style="1" customWidth="1"/>
    <col min="4321" max="4321" width="10" style="1" customWidth="1"/>
    <col min="4322" max="4323" width="9.85546875" style="1" customWidth="1"/>
    <col min="4324" max="4324" width="10" style="1" customWidth="1"/>
    <col min="4325" max="4325" width="9.85546875" style="1" customWidth="1"/>
    <col min="4326" max="4326" width="11.85546875" style="1" customWidth="1"/>
    <col min="4327" max="4327" width="9.5703125" style="1" customWidth="1"/>
    <col min="4328" max="4329" width="10.140625" style="1" customWidth="1"/>
    <col min="4330" max="4330" width="10.7109375" style="1" customWidth="1"/>
    <col min="4331" max="4331" width="10.28515625" style="1" customWidth="1"/>
    <col min="4332" max="4332" width="10.5703125" style="1" customWidth="1"/>
    <col min="4333" max="4333" width="10.85546875" style="1" customWidth="1"/>
    <col min="4334" max="4334" width="10" style="1" customWidth="1"/>
    <col min="4335" max="4336" width="10.140625" style="1" customWidth="1"/>
    <col min="4337" max="4339" width="10" style="1" customWidth="1"/>
    <col min="4340" max="4340" width="9.42578125" style="1" customWidth="1"/>
    <col min="4341" max="4341" width="10" style="1" customWidth="1"/>
    <col min="4342" max="4342" width="9.85546875" style="1" customWidth="1"/>
    <col min="4343" max="4343" width="10.140625" style="1" customWidth="1"/>
    <col min="4344" max="4344" width="10.28515625" style="1" customWidth="1"/>
    <col min="4345" max="4347" width="9.42578125" style="1" customWidth="1"/>
    <col min="4348" max="4350" width="10.5703125" style="1" customWidth="1"/>
    <col min="4351" max="4351" width="9.85546875" style="1" customWidth="1"/>
    <col min="4352" max="4354" width="9.28515625" style="1" customWidth="1"/>
    <col min="4355" max="4357" width="9.7109375" style="1" customWidth="1"/>
    <col min="4358" max="4361" width="9.5703125" style="1" customWidth="1"/>
    <col min="4362" max="4368" width="9.28515625" style="1" customWidth="1"/>
    <col min="4369" max="4369" width="10.28515625" style="1" customWidth="1"/>
    <col min="4370" max="4370" width="11.5703125" style="1" customWidth="1"/>
    <col min="4371" max="4371" width="10.85546875" style="1" customWidth="1"/>
    <col min="4372" max="4372" width="11.28515625" style="1" customWidth="1"/>
    <col min="4373" max="4567" width="9.140625" style="1"/>
    <col min="4568" max="4568" width="6.42578125" style="1" customWidth="1"/>
    <col min="4569" max="4569" width="53.85546875" style="1" customWidth="1"/>
    <col min="4570" max="4571" width="9.42578125" style="1" customWidth="1"/>
    <col min="4572" max="4572" width="9.7109375" style="1" customWidth="1"/>
    <col min="4573" max="4573" width="9.5703125" style="1" customWidth="1"/>
    <col min="4574" max="4574" width="9.42578125" style="1" customWidth="1"/>
    <col min="4575" max="4576" width="10.140625" style="1" customWidth="1"/>
    <col min="4577" max="4577" width="10" style="1" customWidth="1"/>
    <col min="4578" max="4579" width="9.85546875" style="1" customWidth="1"/>
    <col min="4580" max="4580" width="10" style="1" customWidth="1"/>
    <col min="4581" max="4581" width="9.85546875" style="1" customWidth="1"/>
    <col min="4582" max="4582" width="11.85546875" style="1" customWidth="1"/>
    <col min="4583" max="4583" width="9.5703125" style="1" customWidth="1"/>
    <col min="4584" max="4585" width="10.140625" style="1" customWidth="1"/>
    <col min="4586" max="4586" width="10.7109375" style="1" customWidth="1"/>
    <col min="4587" max="4587" width="10.28515625" style="1" customWidth="1"/>
    <col min="4588" max="4588" width="10.5703125" style="1" customWidth="1"/>
    <col min="4589" max="4589" width="10.85546875" style="1" customWidth="1"/>
    <col min="4590" max="4590" width="10" style="1" customWidth="1"/>
    <col min="4591" max="4592" width="10.140625" style="1" customWidth="1"/>
    <col min="4593" max="4595" width="10" style="1" customWidth="1"/>
    <col min="4596" max="4596" width="9.42578125" style="1" customWidth="1"/>
    <col min="4597" max="4597" width="10" style="1" customWidth="1"/>
    <col min="4598" max="4598" width="9.85546875" style="1" customWidth="1"/>
    <col min="4599" max="4599" width="10.140625" style="1" customWidth="1"/>
    <col min="4600" max="4600" width="10.28515625" style="1" customWidth="1"/>
    <col min="4601" max="4603" width="9.42578125" style="1" customWidth="1"/>
    <col min="4604" max="4606" width="10.5703125" style="1" customWidth="1"/>
    <col min="4607" max="4607" width="9.85546875" style="1" customWidth="1"/>
    <col min="4608" max="4610" width="9.28515625" style="1" customWidth="1"/>
    <col min="4611" max="4613" width="9.7109375" style="1" customWidth="1"/>
    <col min="4614" max="4617" width="9.5703125" style="1" customWidth="1"/>
    <col min="4618" max="4624" width="9.28515625" style="1" customWidth="1"/>
    <col min="4625" max="4625" width="10.28515625" style="1" customWidth="1"/>
    <col min="4626" max="4626" width="11.5703125" style="1" customWidth="1"/>
    <col min="4627" max="4627" width="10.85546875" style="1" customWidth="1"/>
    <col min="4628" max="4628" width="11.28515625" style="1" customWidth="1"/>
    <col min="4629" max="4823" width="9.140625" style="1"/>
    <col min="4824" max="4824" width="6.42578125" style="1" customWidth="1"/>
    <col min="4825" max="4825" width="53.85546875" style="1" customWidth="1"/>
    <col min="4826" max="4827" width="9.42578125" style="1" customWidth="1"/>
    <col min="4828" max="4828" width="9.7109375" style="1" customWidth="1"/>
    <col min="4829" max="4829" width="9.5703125" style="1" customWidth="1"/>
    <col min="4830" max="4830" width="9.42578125" style="1" customWidth="1"/>
    <col min="4831" max="4832" width="10.140625" style="1" customWidth="1"/>
    <col min="4833" max="4833" width="10" style="1" customWidth="1"/>
    <col min="4834" max="4835" width="9.85546875" style="1" customWidth="1"/>
    <col min="4836" max="4836" width="10" style="1" customWidth="1"/>
    <col min="4837" max="4837" width="9.85546875" style="1" customWidth="1"/>
    <col min="4838" max="4838" width="11.85546875" style="1" customWidth="1"/>
    <col min="4839" max="4839" width="9.5703125" style="1" customWidth="1"/>
    <col min="4840" max="4841" width="10.140625" style="1" customWidth="1"/>
    <col min="4842" max="4842" width="10.7109375" style="1" customWidth="1"/>
    <col min="4843" max="4843" width="10.28515625" style="1" customWidth="1"/>
    <col min="4844" max="4844" width="10.5703125" style="1" customWidth="1"/>
    <col min="4845" max="4845" width="10.85546875" style="1" customWidth="1"/>
    <col min="4846" max="4846" width="10" style="1" customWidth="1"/>
    <col min="4847" max="4848" width="10.140625" style="1" customWidth="1"/>
    <col min="4849" max="4851" width="10" style="1" customWidth="1"/>
    <col min="4852" max="4852" width="9.42578125" style="1" customWidth="1"/>
    <col min="4853" max="4853" width="10" style="1" customWidth="1"/>
    <col min="4854" max="4854" width="9.85546875" style="1" customWidth="1"/>
    <col min="4855" max="4855" width="10.140625" style="1" customWidth="1"/>
    <col min="4856" max="4856" width="10.28515625" style="1" customWidth="1"/>
    <col min="4857" max="4859" width="9.42578125" style="1" customWidth="1"/>
    <col min="4860" max="4862" width="10.5703125" style="1" customWidth="1"/>
    <col min="4863" max="4863" width="9.85546875" style="1" customWidth="1"/>
    <col min="4864" max="4866" width="9.28515625" style="1" customWidth="1"/>
    <col min="4867" max="4869" width="9.7109375" style="1" customWidth="1"/>
    <col min="4870" max="4873" width="9.5703125" style="1" customWidth="1"/>
    <col min="4874" max="4880" width="9.28515625" style="1" customWidth="1"/>
    <col min="4881" max="4881" width="10.28515625" style="1" customWidth="1"/>
    <col min="4882" max="4882" width="11.5703125" style="1" customWidth="1"/>
    <col min="4883" max="4883" width="10.85546875" style="1" customWidth="1"/>
    <col min="4884" max="4884" width="11.28515625" style="1" customWidth="1"/>
    <col min="4885" max="5079" width="9.140625" style="1"/>
    <col min="5080" max="5080" width="6.42578125" style="1" customWidth="1"/>
    <col min="5081" max="5081" width="53.85546875" style="1" customWidth="1"/>
    <col min="5082" max="5083" width="9.42578125" style="1" customWidth="1"/>
    <col min="5084" max="5084" width="9.7109375" style="1" customWidth="1"/>
    <col min="5085" max="5085" width="9.5703125" style="1" customWidth="1"/>
    <col min="5086" max="5086" width="9.42578125" style="1" customWidth="1"/>
    <col min="5087" max="5088" width="10.140625" style="1" customWidth="1"/>
    <col min="5089" max="5089" width="10" style="1" customWidth="1"/>
    <col min="5090" max="5091" width="9.85546875" style="1" customWidth="1"/>
    <col min="5092" max="5092" width="10" style="1" customWidth="1"/>
    <col min="5093" max="5093" width="9.85546875" style="1" customWidth="1"/>
    <col min="5094" max="5094" width="11.85546875" style="1" customWidth="1"/>
    <col min="5095" max="5095" width="9.5703125" style="1" customWidth="1"/>
    <col min="5096" max="5097" width="10.140625" style="1" customWidth="1"/>
    <col min="5098" max="5098" width="10.7109375" style="1" customWidth="1"/>
    <col min="5099" max="5099" width="10.28515625" style="1" customWidth="1"/>
    <col min="5100" max="5100" width="10.5703125" style="1" customWidth="1"/>
    <col min="5101" max="5101" width="10.85546875" style="1" customWidth="1"/>
    <col min="5102" max="5102" width="10" style="1" customWidth="1"/>
    <col min="5103" max="5104" width="10.140625" style="1" customWidth="1"/>
    <col min="5105" max="5107" width="10" style="1" customWidth="1"/>
    <col min="5108" max="5108" width="9.42578125" style="1" customWidth="1"/>
    <col min="5109" max="5109" width="10" style="1" customWidth="1"/>
    <col min="5110" max="5110" width="9.85546875" style="1" customWidth="1"/>
    <col min="5111" max="5111" width="10.140625" style="1" customWidth="1"/>
    <col min="5112" max="5112" width="10.28515625" style="1" customWidth="1"/>
    <col min="5113" max="5115" width="9.42578125" style="1" customWidth="1"/>
    <col min="5116" max="5118" width="10.5703125" style="1" customWidth="1"/>
    <col min="5119" max="5119" width="9.85546875" style="1" customWidth="1"/>
    <col min="5120" max="5122" width="9.28515625" style="1" customWidth="1"/>
    <col min="5123" max="5125" width="9.7109375" style="1" customWidth="1"/>
    <col min="5126" max="5129" width="9.5703125" style="1" customWidth="1"/>
    <col min="5130" max="5136" width="9.28515625" style="1" customWidth="1"/>
    <col min="5137" max="5137" width="10.28515625" style="1" customWidth="1"/>
    <col min="5138" max="5138" width="11.5703125" style="1" customWidth="1"/>
    <col min="5139" max="5139" width="10.85546875" style="1" customWidth="1"/>
    <col min="5140" max="5140" width="11.28515625" style="1" customWidth="1"/>
    <col min="5141" max="5335" width="9.140625" style="1"/>
    <col min="5336" max="5336" width="6.42578125" style="1" customWidth="1"/>
    <col min="5337" max="5337" width="53.85546875" style="1" customWidth="1"/>
    <col min="5338" max="5339" width="9.42578125" style="1" customWidth="1"/>
    <col min="5340" max="5340" width="9.7109375" style="1" customWidth="1"/>
    <col min="5341" max="5341" width="9.5703125" style="1" customWidth="1"/>
    <col min="5342" max="5342" width="9.42578125" style="1" customWidth="1"/>
    <col min="5343" max="5344" width="10.140625" style="1" customWidth="1"/>
    <col min="5345" max="5345" width="10" style="1" customWidth="1"/>
    <col min="5346" max="5347" width="9.85546875" style="1" customWidth="1"/>
    <col min="5348" max="5348" width="10" style="1" customWidth="1"/>
    <col min="5349" max="5349" width="9.85546875" style="1" customWidth="1"/>
    <col min="5350" max="5350" width="11.85546875" style="1" customWidth="1"/>
    <col min="5351" max="5351" width="9.5703125" style="1" customWidth="1"/>
    <col min="5352" max="5353" width="10.140625" style="1" customWidth="1"/>
    <col min="5354" max="5354" width="10.7109375" style="1" customWidth="1"/>
    <col min="5355" max="5355" width="10.28515625" style="1" customWidth="1"/>
    <col min="5356" max="5356" width="10.5703125" style="1" customWidth="1"/>
    <col min="5357" max="5357" width="10.85546875" style="1" customWidth="1"/>
    <col min="5358" max="5358" width="10" style="1" customWidth="1"/>
    <col min="5359" max="5360" width="10.140625" style="1" customWidth="1"/>
    <col min="5361" max="5363" width="10" style="1" customWidth="1"/>
    <col min="5364" max="5364" width="9.42578125" style="1" customWidth="1"/>
    <col min="5365" max="5365" width="10" style="1" customWidth="1"/>
    <col min="5366" max="5366" width="9.85546875" style="1" customWidth="1"/>
    <col min="5367" max="5367" width="10.140625" style="1" customWidth="1"/>
    <col min="5368" max="5368" width="10.28515625" style="1" customWidth="1"/>
    <col min="5369" max="5371" width="9.42578125" style="1" customWidth="1"/>
    <col min="5372" max="5374" width="10.5703125" style="1" customWidth="1"/>
    <col min="5375" max="5375" width="9.85546875" style="1" customWidth="1"/>
    <col min="5376" max="5378" width="9.28515625" style="1" customWidth="1"/>
    <col min="5379" max="5381" width="9.7109375" style="1" customWidth="1"/>
    <col min="5382" max="5385" width="9.5703125" style="1" customWidth="1"/>
    <col min="5386" max="5392" width="9.28515625" style="1" customWidth="1"/>
    <col min="5393" max="5393" width="10.28515625" style="1" customWidth="1"/>
    <col min="5394" max="5394" width="11.5703125" style="1" customWidth="1"/>
    <col min="5395" max="5395" width="10.85546875" style="1" customWidth="1"/>
    <col min="5396" max="5396" width="11.28515625" style="1" customWidth="1"/>
    <col min="5397" max="5591" width="9.140625" style="1"/>
    <col min="5592" max="5592" width="6.42578125" style="1" customWidth="1"/>
    <col min="5593" max="5593" width="53.85546875" style="1" customWidth="1"/>
    <col min="5594" max="5595" width="9.42578125" style="1" customWidth="1"/>
    <col min="5596" max="5596" width="9.7109375" style="1" customWidth="1"/>
    <col min="5597" max="5597" width="9.5703125" style="1" customWidth="1"/>
    <col min="5598" max="5598" width="9.42578125" style="1" customWidth="1"/>
    <col min="5599" max="5600" width="10.140625" style="1" customWidth="1"/>
    <col min="5601" max="5601" width="10" style="1" customWidth="1"/>
    <col min="5602" max="5603" width="9.85546875" style="1" customWidth="1"/>
    <col min="5604" max="5604" width="10" style="1" customWidth="1"/>
    <col min="5605" max="5605" width="9.85546875" style="1" customWidth="1"/>
    <col min="5606" max="5606" width="11.85546875" style="1" customWidth="1"/>
    <col min="5607" max="5607" width="9.5703125" style="1" customWidth="1"/>
    <col min="5608" max="5609" width="10.140625" style="1" customWidth="1"/>
    <col min="5610" max="5610" width="10.7109375" style="1" customWidth="1"/>
    <col min="5611" max="5611" width="10.28515625" style="1" customWidth="1"/>
    <col min="5612" max="5612" width="10.5703125" style="1" customWidth="1"/>
    <col min="5613" max="5613" width="10.85546875" style="1" customWidth="1"/>
    <col min="5614" max="5614" width="10" style="1" customWidth="1"/>
    <col min="5615" max="5616" width="10.140625" style="1" customWidth="1"/>
    <col min="5617" max="5619" width="10" style="1" customWidth="1"/>
    <col min="5620" max="5620" width="9.42578125" style="1" customWidth="1"/>
    <col min="5621" max="5621" width="10" style="1" customWidth="1"/>
    <col min="5622" max="5622" width="9.85546875" style="1" customWidth="1"/>
    <col min="5623" max="5623" width="10.140625" style="1" customWidth="1"/>
    <col min="5624" max="5624" width="10.28515625" style="1" customWidth="1"/>
    <col min="5625" max="5627" width="9.42578125" style="1" customWidth="1"/>
    <col min="5628" max="5630" width="10.5703125" style="1" customWidth="1"/>
    <col min="5631" max="5631" width="9.85546875" style="1" customWidth="1"/>
    <col min="5632" max="5634" width="9.28515625" style="1" customWidth="1"/>
    <col min="5635" max="5637" width="9.7109375" style="1" customWidth="1"/>
    <col min="5638" max="5641" width="9.5703125" style="1" customWidth="1"/>
    <col min="5642" max="5648" width="9.28515625" style="1" customWidth="1"/>
    <col min="5649" max="5649" width="10.28515625" style="1" customWidth="1"/>
    <col min="5650" max="5650" width="11.5703125" style="1" customWidth="1"/>
    <col min="5651" max="5651" width="10.85546875" style="1" customWidth="1"/>
    <col min="5652" max="5652" width="11.28515625" style="1" customWidth="1"/>
    <col min="5653" max="5847" width="9.140625" style="1"/>
    <col min="5848" max="5848" width="6.42578125" style="1" customWidth="1"/>
    <col min="5849" max="5849" width="53.85546875" style="1" customWidth="1"/>
    <col min="5850" max="5851" width="9.42578125" style="1" customWidth="1"/>
    <col min="5852" max="5852" width="9.7109375" style="1" customWidth="1"/>
    <col min="5853" max="5853" width="9.5703125" style="1" customWidth="1"/>
    <col min="5854" max="5854" width="9.42578125" style="1" customWidth="1"/>
    <col min="5855" max="5856" width="10.140625" style="1" customWidth="1"/>
    <col min="5857" max="5857" width="10" style="1" customWidth="1"/>
    <col min="5858" max="5859" width="9.85546875" style="1" customWidth="1"/>
    <col min="5860" max="5860" width="10" style="1" customWidth="1"/>
    <col min="5861" max="5861" width="9.85546875" style="1" customWidth="1"/>
    <col min="5862" max="5862" width="11.85546875" style="1" customWidth="1"/>
    <col min="5863" max="5863" width="9.5703125" style="1" customWidth="1"/>
    <col min="5864" max="5865" width="10.140625" style="1" customWidth="1"/>
    <col min="5866" max="5866" width="10.7109375" style="1" customWidth="1"/>
    <col min="5867" max="5867" width="10.28515625" style="1" customWidth="1"/>
    <col min="5868" max="5868" width="10.5703125" style="1" customWidth="1"/>
    <col min="5869" max="5869" width="10.85546875" style="1" customWidth="1"/>
    <col min="5870" max="5870" width="10" style="1" customWidth="1"/>
    <col min="5871" max="5872" width="10.140625" style="1" customWidth="1"/>
    <col min="5873" max="5875" width="10" style="1" customWidth="1"/>
    <col min="5876" max="5876" width="9.42578125" style="1" customWidth="1"/>
    <col min="5877" max="5877" width="10" style="1" customWidth="1"/>
    <col min="5878" max="5878" width="9.85546875" style="1" customWidth="1"/>
    <col min="5879" max="5879" width="10.140625" style="1" customWidth="1"/>
    <col min="5880" max="5880" width="10.28515625" style="1" customWidth="1"/>
    <col min="5881" max="5883" width="9.42578125" style="1" customWidth="1"/>
    <col min="5884" max="5886" width="10.5703125" style="1" customWidth="1"/>
    <col min="5887" max="5887" width="9.85546875" style="1" customWidth="1"/>
    <col min="5888" max="5890" width="9.28515625" style="1" customWidth="1"/>
    <col min="5891" max="5893" width="9.7109375" style="1" customWidth="1"/>
    <col min="5894" max="5897" width="9.5703125" style="1" customWidth="1"/>
    <col min="5898" max="5904" width="9.28515625" style="1" customWidth="1"/>
    <col min="5905" max="5905" width="10.28515625" style="1" customWidth="1"/>
    <col min="5906" max="5906" width="11.5703125" style="1" customWidth="1"/>
    <col min="5907" max="5907" width="10.85546875" style="1" customWidth="1"/>
    <col min="5908" max="5908" width="11.28515625" style="1" customWidth="1"/>
    <col min="5909" max="6103" width="9.140625" style="1"/>
    <col min="6104" max="6104" width="6.42578125" style="1" customWidth="1"/>
    <col min="6105" max="6105" width="53.85546875" style="1" customWidth="1"/>
    <col min="6106" max="6107" width="9.42578125" style="1" customWidth="1"/>
    <col min="6108" max="6108" width="9.7109375" style="1" customWidth="1"/>
    <col min="6109" max="6109" width="9.5703125" style="1" customWidth="1"/>
    <col min="6110" max="6110" width="9.42578125" style="1" customWidth="1"/>
    <col min="6111" max="6112" width="10.140625" style="1" customWidth="1"/>
    <col min="6113" max="6113" width="10" style="1" customWidth="1"/>
    <col min="6114" max="6115" width="9.85546875" style="1" customWidth="1"/>
    <col min="6116" max="6116" width="10" style="1" customWidth="1"/>
    <col min="6117" max="6117" width="9.85546875" style="1" customWidth="1"/>
    <col min="6118" max="6118" width="11.85546875" style="1" customWidth="1"/>
    <col min="6119" max="6119" width="9.5703125" style="1" customWidth="1"/>
    <col min="6120" max="6121" width="10.140625" style="1" customWidth="1"/>
    <col min="6122" max="6122" width="10.7109375" style="1" customWidth="1"/>
    <col min="6123" max="6123" width="10.28515625" style="1" customWidth="1"/>
    <col min="6124" max="6124" width="10.5703125" style="1" customWidth="1"/>
    <col min="6125" max="6125" width="10.85546875" style="1" customWidth="1"/>
    <col min="6126" max="6126" width="10" style="1" customWidth="1"/>
    <col min="6127" max="6128" width="10.140625" style="1" customWidth="1"/>
    <col min="6129" max="6131" width="10" style="1" customWidth="1"/>
    <col min="6132" max="6132" width="9.42578125" style="1" customWidth="1"/>
    <col min="6133" max="6133" width="10" style="1" customWidth="1"/>
    <col min="6134" max="6134" width="9.85546875" style="1" customWidth="1"/>
    <col min="6135" max="6135" width="10.140625" style="1" customWidth="1"/>
    <col min="6136" max="6136" width="10.28515625" style="1" customWidth="1"/>
    <col min="6137" max="6139" width="9.42578125" style="1" customWidth="1"/>
    <col min="6140" max="6142" width="10.5703125" style="1" customWidth="1"/>
    <col min="6143" max="6143" width="9.85546875" style="1" customWidth="1"/>
    <col min="6144" max="6146" width="9.28515625" style="1" customWidth="1"/>
    <col min="6147" max="6149" width="9.7109375" style="1" customWidth="1"/>
    <col min="6150" max="6153" width="9.5703125" style="1" customWidth="1"/>
    <col min="6154" max="6160" width="9.28515625" style="1" customWidth="1"/>
    <col min="6161" max="6161" width="10.28515625" style="1" customWidth="1"/>
    <col min="6162" max="6162" width="11.5703125" style="1" customWidth="1"/>
    <col min="6163" max="6163" width="10.85546875" style="1" customWidth="1"/>
    <col min="6164" max="6164" width="11.28515625" style="1" customWidth="1"/>
    <col min="6165" max="6359" width="9.140625" style="1"/>
    <col min="6360" max="6360" width="6.42578125" style="1" customWidth="1"/>
    <col min="6361" max="6361" width="53.85546875" style="1" customWidth="1"/>
    <col min="6362" max="6363" width="9.42578125" style="1" customWidth="1"/>
    <col min="6364" max="6364" width="9.7109375" style="1" customWidth="1"/>
    <col min="6365" max="6365" width="9.5703125" style="1" customWidth="1"/>
    <col min="6366" max="6366" width="9.42578125" style="1" customWidth="1"/>
    <col min="6367" max="6368" width="10.140625" style="1" customWidth="1"/>
    <col min="6369" max="6369" width="10" style="1" customWidth="1"/>
    <col min="6370" max="6371" width="9.85546875" style="1" customWidth="1"/>
    <col min="6372" max="6372" width="10" style="1" customWidth="1"/>
    <col min="6373" max="6373" width="9.85546875" style="1" customWidth="1"/>
    <col min="6374" max="6374" width="11.85546875" style="1" customWidth="1"/>
    <col min="6375" max="6375" width="9.5703125" style="1" customWidth="1"/>
    <col min="6376" max="6377" width="10.140625" style="1" customWidth="1"/>
    <col min="6378" max="6378" width="10.7109375" style="1" customWidth="1"/>
    <col min="6379" max="6379" width="10.28515625" style="1" customWidth="1"/>
    <col min="6380" max="6380" width="10.5703125" style="1" customWidth="1"/>
    <col min="6381" max="6381" width="10.85546875" style="1" customWidth="1"/>
    <col min="6382" max="6382" width="10" style="1" customWidth="1"/>
    <col min="6383" max="6384" width="10.140625" style="1" customWidth="1"/>
    <col min="6385" max="6387" width="10" style="1" customWidth="1"/>
    <col min="6388" max="6388" width="9.42578125" style="1" customWidth="1"/>
    <col min="6389" max="6389" width="10" style="1" customWidth="1"/>
    <col min="6390" max="6390" width="9.85546875" style="1" customWidth="1"/>
    <col min="6391" max="6391" width="10.140625" style="1" customWidth="1"/>
    <col min="6392" max="6392" width="10.28515625" style="1" customWidth="1"/>
    <col min="6393" max="6395" width="9.42578125" style="1" customWidth="1"/>
    <col min="6396" max="6398" width="10.5703125" style="1" customWidth="1"/>
    <col min="6399" max="6399" width="9.85546875" style="1" customWidth="1"/>
    <col min="6400" max="6402" width="9.28515625" style="1" customWidth="1"/>
    <col min="6403" max="6405" width="9.7109375" style="1" customWidth="1"/>
    <col min="6406" max="6409" width="9.5703125" style="1" customWidth="1"/>
    <col min="6410" max="6416" width="9.28515625" style="1" customWidth="1"/>
    <col min="6417" max="6417" width="10.28515625" style="1" customWidth="1"/>
    <col min="6418" max="6418" width="11.5703125" style="1" customWidth="1"/>
    <col min="6419" max="6419" width="10.85546875" style="1" customWidth="1"/>
    <col min="6420" max="6420" width="11.28515625" style="1" customWidth="1"/>
    <col min="6421" max="6615" width="9.140625" style="1"/>
    <col min="6616" max="6616" width="6.42578125" style="1" customWidth="1"/>
    <col min="6617" max="6617" width="53.85546875" style="1" customWidth="1"/>
    <col min="6618" max="6619" width="9.42578125" style="1" customWidth="1"/>
    <col min="6620" max="6620" width="9.7109375" style="1" customWidth="1"/>
    <col min="6621" max="6621" width="9.5703125" style="1" customWidth="1"/>
    <col min="6622" max="6622" width="9.42578125" style="1" customWidth="1"/>
    <col min="6623" max="6624" width="10.140625" style="1" customWidth="1"/>
    <col min="6625" max="6625" width="10" style="1" customWidth="1"/>
    <col min="6626" max="6627" width="9.85546875" style="1" customWidth="1"/>
    <col min="6628" max="6628" width="10" style="1" customWidth="1"/>
    <col min="6629" max="6629" width="9.85546875" style="1" customWidth="1"/>
    <col min="6630" max="6630" width="11.85546875" style="1" customWidth="1"/>
    <col min="6631" max="6631" width="9.5703125" style="1" customWidth="1"/>
    <col min="6632" max="6633" width="10.140625" style="1" customWidth="1"/>
    <col min="6634" max="6634" width="10.7109375" style="1" customWidth="1"/>
    <col min="6635" max="6635" width="10.28515625" style="1" customWidth="1"/>
    <col min="6636" max="6636" width="10.5703125" style="1" customWidth="1"/>
    <col min="6637" max="6637" width="10.85546875" style="1" customWidth="1"/>
    <col min="6638" max="6638" width="10" style="1" customWidth="1"/>
    <col min="6639" max="6640" width="10.140625" style="1" customWidth="1"/>
    <col min="6641" max="6643" width="10" style="1" customWidth="1"/>
    <col min="6644" max="6644" width="9.42578125" style="1" customWidth="1"/>
    <col min="6645" max="6645" width="10" style="1" customWidth="1"/>
    <col min="6646" max="6646" width="9.85546875" style="1" customWidth="1"/>
    <col min="6647" max="6647" width="10.140625" style="1" customWidth="1"/>
    <col min="6648" max="6648" width="10.28515625" style="1" customWidth="1"/>
    <col min="6649" max="6651" width="9.42578125" style="1" customWidth="1"/>
    <col min="6652" max="6654" width="10.5703125" style="1" customWidth="1"/>
    <col min="6655" max="6655" width="9.85546875" style="1" customWidth="1"/>
    <col min="6656" max="6658" width="9.28515625" style="1" customWidth="1"/>
    <col min="6659" max="6661" width="9.7109375" style="1" customWidth="1"/>
    <col min="6662" max="6665" width="9.5703125" style="1" customWidth="1"/>
    <col min="6666" max="6672" width="9.28515625" style="1" customWidth="1"/>
    <col min="6673" max="6673" width="10.28515625" style="1" customWidth="1"/>
    <col min="6674" max="6674" width="11.5703125" style="1" customWidth="1"/>
    <col min="6675" max="6675" width="10.85546875" style="1" customWidth="1"/>
    <col min="6676" max="6676" width="11.28515625" style="1" customWidth="1"/>
    <col min="6677" max="6871" width="9.140625" style="1"/>
    <col min="6872" max="6872" width="6.42578125" style="1" customWidth="1"/>
    <col min="6873" max="6873" width="53.85546875" style="1" customWidth="1"/>
    <col min="6874" max="6875" width="9.42578125" style="1" customWidth="1"/>
    <col min="6876" max="6876" width="9.7109375" style="1" customWidth="1"/>
    <col min="6877" max="6877" width="9.5703125" style="1" customWidth="1"/>
    <col min="6878" max="6878" width="9.42578125" style="1" customWidth="1"/>
    <col min="6879" max="6880" width="10.140625" style="1" customWidth="1"/>
    <col min="6881" max="6881" width="10" style="1" customWidth="1"/>
    <col min="6882" max="6883" width="9.85546875" style="1" customWidth="1"/>
    <col min="6884" max="6884" width="10" style="1" customWidth="1"/>
    <col min="6885" max="6885" width="9.85546875" style="1" customWidth="1"/>
    <col min="6886" max="6886" width="11.85546875" style="1" customWidth="1"/>
    <col min="6887" max="6887" width="9.5703125" style="1" customWidth="1"/>
    <col min="6888" max="6889" width="10.140625" style="1" customWidth="1"/>
    <col min="6890" max="6890" width="10.7109375" style="1" customWidth="1"/>
    <col min="6891" max="6891" width="10.28515625" style="1" customWidth="1"/>
    <col min="6892" max="6892" width="10.5703125" style="1" customWidth="1"/>
    <col min="6893" max="6893" width="10.85546875" style="1" customWidth="1"/>
    <col min="6894" max="6894" width="10" style="1" customWidth="1"/>
    <col min="6895" max="6896" width="10.140625" style="1" customWidth="1"/>
    <col min="6897" max="6899" width="10" style="1" customWidth="1"/>
    <col min="6900" max="6900" width="9.42578125" style="1" customWidth="1"/>
    <col min="6901" max="6901" width="10" style="1" customWidth="1"/>
    <col min="6902" max="6902" width="9.85546875" style="1" customWidth="1"/>
    <col min="6903" max="6903" width="10.140625" style="1" customWidth="1"/>
    <col min="6904" max="6904" width="10.28515625" style="1" customWidth="1"/>
    <col min="6905" max="6907" width="9.42578125" style="1" customWidth="1"/>
    <col min="6908" max="6910" width="10.5703125" style="1" customWidth="1"/>
    <col min="6911" max="6911" width="9.85546875" style="1" customWidth="1"/>
    <col min="6912" max="6914" width="9.28515625" style="1" customWidth="1"/>
    <col min="6915" max="6917" width="9.7109375" style="1" customWidth="1"/>
    <col min="6918" max="6921" width="9.5703125" style="1" customWidth="1"/>
    <col min="6922" max="6928" width="9.28515625" style="1" customWidth="1"/>
    <col min="6929" max="6929" width="10.28515625" style="1" customWidth="1"/>
    <col min="6930" max="6930" width="11.5703125" style="1" customWidth="1"/>
    <col min="6931" max="6931" width="10.85546875" style="1" customWidth="1"/>
    <col min="6932" max="6932" width="11.28515625" style="1" customWidth="1"/>
    <col min="6933" max="7127" width="9.140625" style="1"/>
    <col min="7128" max="7128" width="6.42578125" style="1" customWidth="1"/>
    <col min="7129" max="7129" width="53.85546875" style="1" customWidth="1"/>
    <col min="7130" max="7131" width="9.42578125" style="1" customWidth="1"/>
    <col min="7132" max="7132" width="9.7109375" style="1" customWidth="1"/>
    <col min="7133" max="7133" width="9.5703125" style="1" customWidth="1"/>
    <col min="7134" max="7134" width="9.42578125" style="1" customWidth="1"/>
    <col min="7135" max="7136" width="10.140625" style="1" customWidth="1"/>
    <col min="7137" max="7137" width="10" style="1" customWidth="1"/>
    <col min="7138" max="7139" width="9.85546875" style="1" customWidth="1"/>
    <col min="7140" max="7140" width="10" style="1" customWidth="1"/>
    <col min="7141" max="7141" width="9.85546875" style="1" customWidth="1"/>
    <col min="7142" max="7142" width="11.85546875" style="1" customWidth="1"/>
    <col min="7143" max="7143" width="9.5703125" style="1" customWidth="1"/>
    <col min="7144" max="7145" width="10.140625" style="1" customWidth="1"/>
    <col min="7146" max="7146" width="10.7109375" style="1" customWidth="1"/>
    <col min="7147" max="7147" width="10.28515625" style="1" customWidth="1"/>
    <col min="7148" max="7148" width="10.5703125" style="1" customWidth="1"/>
    <col min="7149" max="7149" width="10.85546875" style="1" customWidth="1"/>
    <col min="7150" max="7150" width="10" style="1" customWidth="1"/>
    <col min="7151" max="7152" width="10.140625" style="1" customWidth="1"/>
    <col min="7153" max="7155" width="10" style="1" customWidth="1"/>
    <col min="7156" max="7156" width="9.42578125" style="1" customWidth="1"/>
    <col min="7157" max="7157" width="10" style="1" customWidth="1"/>
    <col min="7158" max="7158" width="9.85546875" style="1" customWidth="1"/>
    <col min="7159" max="7159" width="10.140625" style="1" customWidth="1"/>
    <col min="7160" max="7160" width="10.28515625" style="1" customWidth="1"/>
    <col min="7161" max="7163" width="9.42578125" style="1" customWidth="1"/>
    <col min="7164" max="7166" width="10.5703125" style="1" customWidth="1"/>
    <col min="7167" max="7167" width="9.85546875" style="1" customWidth="1"/>
    <col min="7168" max="7170" width="9.28515625" style="1" customWidth="1"/>
    <col min="7171" max="7173" width="9.7109375" style="1" customWidth="1"/>
    <col min="7174" max="7177" width="9.5703125" style="1" customWidth="1"/>
    <col min="7178" max="7184" width="9.28515625" style="1" customWidth="1"/>
    <col min="7185" max="7185" width="10.28515625" style="1" customWidth="1"/>
    <col min="7186" max="7186" width="11.5703125" style="1" customWidth="1"/>
    <col min="7187" max="7187" width="10.85546875" style="1" customWidth="1"/>
    <col min="7188" max="7188" width="11.28515625" style="1" customWidth="1"/>
    <col min="7189" max="7383" width="9.140625" style="1"/>
    <col min="7384" max="7384" width="6.42578125" style="1" customWidth="1"/>
    <col min="7385" max="7385" width="53.85546875" style="1" customWidth="1"/>
    <col min="7386" max="7387" width="9.42578125" style="1" customWidth="1"/>
    <col min="7388" max="7388" width="9.7109375" style="1" customWidth="1"/>
    <col min="7389" max="7389" width="9.5703125" style="1" customWidth="1"/>
    <col min="7390" max="7390" width="9.42578125" style="1" customWidth="1"/>
    <col min="7391" max="7392" width="10.140625" style="1" customWidth="1"/>
    <col min="7393" max="7393" width="10" style="1" customWidth="1"/>
    <col min="7394" max="7395" width="9.85546875" style="1" customWidth="1"/>
    <col min="7396" max="7396" width="10" style="1" customWidth="1"/>
    <col min="7397" max="7397" width="9.85546875" style="1" customWidth="1"/>
    <col min="7398" max="7398" width="11.85546875" style="1" customWidth="1"/>
    <col min="7399" max="7399" width="9.5703125" style="1" customWidth="1"/>
    <col min="7400" max="7401" width="10.140625" style="1" customWidth="1"/>
    <col min="7402" max="7402" width="10.7109375" style="1" customWidth="1"/>
    <col min="7403" max="7403" width="10.28515625" style="1" customWidth="1"/>
    <col min="7404" max="7404" width="10.5703125" style="1" customWidth="1"/>
    <col min="7405" max="7405" width="10.85546875" style="1" customWidth="1"/>
    <col min="7406" max="7406" width="10" style="1" customWidth="1"/>
    <col min="7407" max="7408" width="10.140625" style="1" customWidth="1"/>
    <col min="7409" max="7411" width="10" style="1" customWidth="1"/>
    <col min="7412" max="7412" width="9.42578125" style="1" customWidth="1"/>
    <col min="7413" max="7413" width="10" style="1" customWidth="1"/>
    <col min="7414" max="7414" width="9.85546875" style="1" customWidth="1"/>
    <col min="7415" max="7415" width="10.140625" style="1" customWidth="1"/>
    <col min="7416" max="7416" width="10.28515625" style="1" customWidth="1"/>
    <col min="7417" max="7419" width="9.42578125" style="1" customWidth="1"/>
    <col min="7420" max="7422" width="10.5703125" style="1" customWidth="1"/>
    <col min="7423" max="7423" width="9.85546875" style="1" customWidth="1"/>
    <col min="7424" max="7426" width="9.28515625" style="1" customWidth="1"/>
    <col min="7427" max="7429" width="9.7109375" style="1" customWidth="1"/>
    <col min="7430" max="7433" width="9.5703125" style="1" customWidth="1"/>
    <col min="7434" max="7440" width="9.28515625" style="1" customWidth="1"/>
    <col min="7441" max="7441" width="10.28515625" style="1" customWidth="1"/>
    <col min="7442" max="7442" width="11.5703125" style="1" customWidth="1"/>
    <col min="7443" max="7443" width="10.85546875" style="1" customWidth="1"/>
    <col min="7444" max="7444" width="11.28515625" style="1" customWidth="1"/>
    <col min="7445" max="7639" width="9.140625" style="1"/>
    <col min="7640" max="7640" width="6.42578125" style="1" customWidth="1"/>
    <col min="7641" max="7641" width="53.85546875" style="1" customWidth="1"/>
    <col min="7642" max="7643" width="9.42578125" style="1" customWidth="1"/>
    <col min="7644" max="7644" width="9.7109375" style="1" customWidth="1"/>
    <col min="7645" max="7645" width="9.5703125" style="1" customWidth="1"/>
    <col min="7646" max="7646" width="9.42578125" style="1" customWidth="1"/>
    <col min="7647" max="7648" width="10.140625" style="1" customWidth="1"/>
    <col min="7649" max="7649" width="10" style="1" customWidth="1"/>
    <col min="7650" max="7651" width="9.85546875" style="1" customWidth="1"/>
    <col min="7652" max="7652" width="10" style="1" customWidth="1"/>
    <col min="7653" max="7653" width="9.85546875" style="1" customWidth="1"/>
    <col min="7654" max="7654" width="11.85546875" style="1" customWidth="1"/>
    <col min="7655" max="7655" width="9.5703125" style="1" customWidth="1"/>
    <col min="7656" max="7657" width="10.140625" style="1" customWidth="1"/>
    <col min="7658" max="7658" width="10.7109375" style="1" customWidth="1"/>
    <col min="7659" max="7659" width="10.28515625" style="1" customWidth="1"/>
    <col min="7660" max="7660" width="10.5703125" style="1" customWidth="1"/>
    <col min="7661" max="7661" width="10.85546875" style="1" customWidth="1"/>
    <col min="7662" max="7662" width="10" style="1" customWidth="1"/>
    <col min="7663" max="7664" width="10.140625" style="1" customWidth="1"/>
    <col min="7665" max="7667" width="10" style="1" customWidth="1"/>
    <col min="7668" max="7668" width="9.42578125" style="1" customWidth="1"/>
    <col min="7669" max="7669" width="10" style="1" customWidth="1"/>
    <col min="7670" max="7670" width="9.85546875" style="1" customWidth="1"/>
    <col min="7671" max="7671" width="10.140625" style="1" customWidth="1"/>
    <col min="7672" max="7672" width="10.28515625" style="1" customWidth="1"/>
    <col min="7673" max="7675" width="9.42578125" style="1" customWidth="1"/>
    <col min="7676" max="7678" width="10.5703125" style="1" customWidth="1"/>
    <col min="7679" max="7679" width="9.85546875" style="1" customWidth="1"/>
    <col min="7680" max="7682" width="9.28515625" style="1" customWidth="1"/>
    <col min="7683" max="7685" width="9.7109375" style="1" customWidth="1"/>
    <col min="7686" max="7689" width="9.5703125" style="1" customWidth="1"/>
    <col min="7690" max="7696" width="9.28515625" style="1" customWidth="1"/>
    <col min="7697" max="7697" width="10.28515625" style="1" customWidth="1"/>
    <col min="7698" max="7698" width="11.5703125" style="1" customWidth="1"/>
    <col min="7699" max="7699" width="10.85546875" style="1" customWidth="1"/>
    <col min="7700" max="7700" width="11.28515625" style="1" customWidth="1"/>
    <col min="7701" max="7895" width="9.140625" style="1"/>
    <col min="7896" max="7896" width="6.42578125" style="1" customWidth="1"/>
    <col min="7897" max="7897" width="53.85546875" style="1" customWidth="1"/>
    <col min="7898" max="7899" width="9.42578125" style="1" customWidth="1"/>
    <col min="7900" max="7900" width="9.7109375" style="1" customWidth="1"/>
    <col min="7901" max="7901" width="9.5703125" style="1" customWidth="1"/>
    <col min="7902" max="7902" width="9.42578125" style="1" customWidth="1"/>
    <col min="7903" max="7904" width="10.140625" style="1" customWidth="1"/>
    <col min="7905" max="7905" width="10" style="1" customWidth="1"/>
    <col min="7906" max="7907" width="9.85546875" style="1" customWidth="1"/>
    <col min="7908" max="7908" width="10" style="1" customWidth="1"/>
    <col min="7909" max="7909" width="9.85546875" style="1" customWidth="1"/>
    <col min="7910" max="7910" width="11.85546875" style="1" customWidth="1"/>
    <col min="7911" max="7911" width="9.5703125" style="1" customWidth="1"/>
    <col min="7912" max="7913" width="10.140625" style="1" customWidth="1"/>
    <col min="7914" max="7914" width="10.7109375" style="1" customWidth="1"/>
    <col min="7915" max="7915" width="10.28515625" style="1" customWidth="1"/>
    <col min="7916" max="7916" width="10.5703125" style="1" customWidth="1"/>
    <col min="7917" max="7917" width="10.85546875" style="1" customWidth="1"/>
    <col min="7918" max="7918" width="10" style="1" customWidth="1"/>
    <col min="7919" max="7920" width="10.140625" style="1" customWidth="1"/>
    <col min="7921" max="7923" width="10" style="1" customWidth="1"/>
    <col min="7924" max="7924" width="9.42578125" style="1" customWidth="1"/>
    <col min="7925" max="7925" width="10" style="1" customWidth="1"/>
    <col min="7926" max="7926" width="9.85546875" style="1" customWidth="1"/>
    <col min="7927" max="7927" width="10.140625" style="1" customWidth="1"/>
    <col min="7928" max="7928" width="10.28515625" style="1" customWidth="1"/>
    <col min="7929" max="7931" width="9.42578125" style="1" customWidth="1"/>
    <col min="7932" max="7934" width="10.5703125" style="1" customWidth="1"/>
    <col min="7935" max="7935" width="9.85546875" style="1" customWidth="1"/>
    <col min="7936" max="7938" width="9.28515625" style="1" customWidth="1"/>
    <col min="7939" max="7941" width="9.7109375" style="1" customWidth="1"/>
    <col min="7942" max="7945" width="9.5703125" style="1" customWidth="1"/>
    <col min="7946" max="7952" width="9.28515625" style="1" customWidth="1"/>
    <col min="7953" max="7953" width="10.28515625" style="1" customWidth="1"/>
    <col min="7954" max="7954" width="11.5703125" style="1" customWidth="1"/>
    <col min="7955" max="7955" width="10.85546875" style="1" customWidth="1"/>
    <col min="7956" max="7956" width="11.28515625" style="1" customWidth="1"/>
    <col min="7957" max="8151" width="9.140625" style="1"/>
    <col min="8152" max="8152" width="6.42578125" style="1" customWidth="1"/>
    <col min="8153" max="8153" width="53.85546875" style="1" customWidth="1"/>
    <col min="8154" max="8155" width="9.42578125" style="1" customWidth="1"/>
    <col min="8156" max="8156" width="9.7109375" style="1" customWidth="1"/>
    <col min="8157" max="8157" width="9.5703125" style="1" customWidth="1"/>
    <col min="8158" max="8158" width="9.42578125" style="1" customWidth="1"/>
    <col min="8159" max="8160" width="10.140625" style="1" customWidth="1"/>
    <col min="8161" max="8161" width="10" style="1" customWidth="1"/>
    <col min="8162" max="8163" width="9.85546875" style="1" customWidth="1"/>
    <col min="8164" max="8164" width="10" style="1" customWidth="1"/>
    <col min="8165" max="8165" width="9.85546875" style="1" customWidth="1"/>
    <col min="8166" max="8166" width="11.85546875" style="1" customWidth="1"/>
    <col min="8167" max="8167" width="9.5703125" style="1" customWidth="1"/>
    <col min="8168" max="8169" width="10.140625" style="1" customWidth="1"/>
    <col min="8170" max="8170" width="10.7109375" style="1" customWidth="1"/>
    <col min="8171" max="8171" width="10.28515625" style="1" customWidth="1"/>
    <col min="8172" max="8172" width="10.5703125" style="1" customWidth="1"/>
    <col min="8173" max="8173" width="10.85546875" style="1" customWidth="1"/>
    <col min="8174" max="8174" width="10" style="1" customWidth="1"/>
    <col min="8175" max="8176" width="10.140625" style="1" customWidth="1"/>
    <col min="8177" max="8179" width="10" style="1" customWidth="1"/>
    <col min="8180" max="8180" width="9.42578125" style="1" customWidth="1"/>
    <col min="8181" max="8181" width="10" style="1" customWidth="1"/>
    <col min="8182" max="8182" width="9.85546875" style="1" customWidth="1"/>
    <col min="8183" max="8183" width="10.140625" style="1" customWidth="1"/>
    <col min="8184" max="8184" width="10.28515625" style="1" customWidth="1"/>
    <col min="8185" max="8187" width="9.42578125" style="1" customWidth="1"/>
    <col min="8188" max="8190" width="10.5703125" style="1" customWidth="1"/>
    <col min="8191" max="8191" width="9.85546875" style="1" customWidth="1"/>
    <col min="8192" max="8194" width="9.28515625" style="1" customWidth="1"/>
    <col min="8195" max="8197" width="9.7109375" style="1" customWidth="1"/>
    <col min="8198" max="8201" width="9.5703125" style="1" customWidth="1"/>
    <col min="8202" max="8208" width="9.28515625" style="1" customWidth="1"/>
    <col min="8209" max="8209" width="10.28515625" style="1" customWidth="1"/>
    <col min="8210" max="8210" width="11.5703125" style="1" customWidth="1"/>
    <col min="8211" max="8211" width="10.85546875" style="1" customWidth="1"/>
    <col min="8212" max="8212" width="11.28515625" style="1" customWidth="1"/>
    <col min="8213" max="8407" width="9.140625" style="1"/>
    <col min="8408" max="8408" width="6.42578125" style="1" customWidth="1"/>
    <col min="8409" max="8409" width="53.85546875" style="1" customWidth="1"/>
    <col min="8410" max="8411" width="9.42578125" style="1" customWidth="1"/>
    <col min="8412" max="8412" width="9.7109375" style="1" customWidth="1"/>
    <col min="8413" max="8413" width="9.5703125" style="1" customWidth="1"/>
    <col min="8414" max="8414" width="9.42578125" style="1" customWidth="1"/>
    <col min="8415" max="8416" width="10.140625" style="1" customWidth="1"/>
    <col min="8417" max="8417" width="10" style="1" customWidth="1"/>
    <col min="8418" max="8419" width="9.85546875" style="1" customWidth="1"/>
    <col min="8420" max="8420" width="10" style="1" customWidth="1"/>
    <col min="8421" max="8421" width="9.85546875" style="1" customWidth="1"/>
    <col min="8422" max="8422" width="11.85546875" style="1" customWidth="1"/>
    <col min="8423" max="8423" width="9.5703125" style="1" customWidth="1"/>
    <col min="8424" max="8425" width="10.140625" style="1" customWidth="1"/>
    <col min="8426" max="8426" width="10.7109375" style="1" customWidth="1"/>
    <col min="8427" max="8427" width="10.28515625" style="1" customWidth="1"/>
    <col min="8428" max="8428" width="10.5703125" style="1" customWidth="1"/>
    <col min="8429" max="8429" width="10.85546875" style="1" customWidth="1"/>
    <col min="8430" max="8430" width="10" style="1" customWidth="1"/>
    <col min="8431" max="8432" width="10.140625" style="1" customWidth="1"/>
    <col min="8433" max="8435" width="10" style="1" customWidth="1"/>
    <col min="8436" max="8436" width="9.42578125" style="1" customWidth="1"/>
    <col min="8437" max="8437" width="10" style="1" customWidth="1"/>
    <col min="8438" max="8438" width="9.85546875" style="1" customWidth="1"/>
    <col min="8439" max="8439" width="10.140625" style="1" customWidth="1"/>
    <col min="8440" max="8440" width="10.28515625" style="1" customWidth="1"/>
    <col min="8441" max="8443" width="9.42578125" style="1" customWidth="1"/>
    <col min="8444" max="8446" width="10.5703125" style="1" customWidth="1"/>
    <col min="8447" max="8447" width="9.85546875" style="1" customWidth="1"/>
    <col min="8448" max="8450" width="9.28515625" style="1" customWidth="1"/>
    <col min="8451" max="8453" width="9.7109375" style="1" customWidth="1"/>
    <col min="8454" max="8457" width="9.5703125" style="1" customWidth="1"/>
    <col min="8458" max="8464" width="9.28515625" style="1" customWidth="1"/>
    <col min="8465" max="8465" width="10.28515625" style="1" customWidth="1"/>
    <col min="8466" max="8466" width="11.5703125" style="1" customWidth="1"/>
    <col min="8467" max="8467" width="10.85546875" style="1" customWidth="1"/>
    <col min="8468" max="8468" width="11.28515625" style="1" customWidth="1"/>
    <col min="8469" max="8663" width="9.140625" style="1"/>
    <col min="8664" max="8664" width="6.42578125" style="1" customWidth="1"/>
    <col min="8665" max="8665" width="53.85546875" style="1" customWidth="1"/>
    <col min="8666" max="8667" width="9.42578125" style="1" customWidth="1"/>
    <col min="8668" max="8668" width="9.7109375" style="1" customWidth="1"/>
    <col min="8669" max="8669" width="9.5703125" style="1" customWidth="1"/>
    <col min="8670" max="8670" width="9.42578125" style="1" customWidth="1"/>
    <col min="8671" max="8672" width="10.140625" style="1" customWidth="1"/>
    <col min="8673" max="8673" width="10" style="1" customWidth="1"/>
    <col min="8674" max="8675" width="9.85546875" style="1" customWidth="1"/>
    <col min="8676" max="8676" width="10" style="1" customWidth="1"/>
    <col min="8677" max="8677" width="9.85546875" style="1" customWidth="1"/>
    <col min="8678" max="8678" width="11.85546875" style="1" customWidth="1"/>
    <col min="8679" max="8679" width="9.5703125" style="1" customWidth="1"/>
    <col min="8680" max="8681" width="10.140625" style="1" customWidth="1"/>
    <col min="8682" max="8682" width="10.7109375" style="1" customWidth="1"/>
    <col min="8683" max="8683" width="10.28515625" style="1" customWidth="1"/>
    <col min="8684" max="8684" width="10.5703125" style="1" customWidth="1"/>
    <col min="8685" max="8685" width="10.85546875" style="1" customWidth="1"/>
    <col min="8686" max="8686" width="10" style="1" customWidth="1"/>
    <col min="8687" max="8688" width="10.140625" style="1" customWidth="1"/>
    <col min="8689" max="8691" width="10" style="1" customWidth="1"/>
    <col min="8692" max="8692" width="9.42578125" style="1" customWidth="1"/>
    <col min="8693" max="8693" width="10" style="1" customWidth="1"/>
    <col min="8694" max="8694" width="9.85546875" style="1" customWidth="1"/>
    <col min="8695" max="8695" width="10.140625" style="1" customWidth="1"/>
    <col min="8696" max="8696" width="10.28515625" style="1" customWidth="1"/>
    <col min="8697" max="8699" width="9.42578125" style="1" customWidth="1"/>
    <col min="8700" max="8702" width="10.5703125" style="1" customWidth="1"/>
    <col min="8703" max="8703" width="9.85546875" style="1" customWidth="1"/>
    <col min="8704" max="8706" width="9.28515625" style="1" customWidth="1"/>
    <col min="8707" max="8709" width="9.7109375" style="1" customWidth="1"/>
    <col min="8710" max="8713" width="9.5703125" style="1" customWidth="1"/>
    <col min="8714" max="8720" width="9.28515625" style="1" customWidth="1"/>
    <col min="8721" max="8721" width="10.28515625" style="1" customWidth="1"/>
    <col min="8722" max="8722" width="11.5703125" style="1" customWidth="1"/>
    <col min="8723" max="8723" width="10.85546875" style="1" customWidth="1"/>
    <col min="8724" max="8724" width="11.28515625" style="1" customWidth="1"/>
    <col min="8725" max="8919" width="9.140625" style="1"/>
    <col min="8920" max="8920" width="6.42578125" style="1" customWidth="1"/>
    <col min="8921" max="8921" width="53.85546875" style="1" customWidth="1"/>
    <col min="8922" max="8923" width="9.42578125" style="1" customWidth="1"/>
    <col min="8924" max="8924" width="9.7109375" style="1" customWidth="1"/>
    <col min="8925" max="8925" width="9.5703125" style="1" customWidth="1"/>
    <col min="8926" max="8926" width="9.42578125" style="1" customWidth="1"/>
    <col min="8927" max="8928" width="10.140625" style="1" customWidth="1"/>
    <col min="8929" max="8929" width="10" style="1" customWidth="1"/>
    <col min="8930" max="8931" width="9.85546875" style="1" customWidth="1"/>
    <col min="8932" max="8932" width="10" style="1" customWidth="1"/>
    <col min="8933" max="8933" width="9.85546875" style="1" customWidth="1"/>
    <col min="8934" max="8934" width="11.85546875" style="1" customWidth="1"/>
    <col min="8935" max="8935" width="9.5703125" style="1" customWidth="1"/>
    <col min="8936" max="8937" width="10.140625" style="1" customWidth="1"/>
    <col min="8938" max="8938" width="10.7109375" style="1" customWidth="1"/>
    <col min="8939" max="8939" width="10.28515625" style="1" customWidth="1"/>
    <col min="8940" max="8940" width="10.5703125" style="1" customWidth="1"/>
    <col min="8941" max="8941" width="10.85546875" style="1" customWidth="1"/>
    <col min="8942" max="8942" width="10" style="1" customWidth="1"/>
    <col min="8943" max="8944" width="10.140625" style="1" customWidth="1"/>
    <col min="8945" max="8947" width="10" style="1" customWidth="1"/>
    <col min="8948" max="8948" width="9.42578125" style="1" customWidth="1"/>
    <col min="8949" max="8949" width="10" style="1" customWidth="1"/>
    <col min="8950" max="8950" width="9.85546875" style="1" customWidth="1"/>
    <col min="8951" max="8951" width="10.140625" style="1" customWidth="1"/>
    <col min="8952" max="8952" width="10.28515625" style="1" customWidth="1"/>
    <col min="8953" max="8955" width="9.42578125" style="1" customWidth="1"/>
    <col min="8956" max="8958" width="10.5703125" style="1" customWidth="1"/>
    <col min="8959" max="8959" width="9.85546875" style="1" customWidth="1"/>
    <col min="8960" max="8962" width="9.28515625" style="1" customWidth="1"/>
    <col min="8963" max="8965" width="9.7109375" style="1" customWidth="1"/>
    <col min="8966" max="8969" width="9.5703125" style="1" customWidth="1"/>
    <col min="8970" max="8976" width="9.28515625" style="1" customWidth="1"/>
    <col min="8977" max="8977" width="10.28515625" style="1" customWidth="1"/>
    <col min="8978" max="8978" width="11.5703125" style="1" customWidth="1"/>
    <col min="8979" max="8979" width="10.85546875" style="1" customWidth="1"/>
    <col min="8980" max="8980" width="11.28515625" style="1" customWidth="1"/>
    <col min="8981" max="9175" width="9.140625" style="1"/>
    <col min="9176" max="9176" width="6.42578125" style="1" customWidth="1"/>
    <col min="9177" max="9177" width="53.85546875" style="1" customWidth="1"/>
    <col min="9178" max="9179" width="9.42578125" style="1" customWidth="1"/>
    <col min="9180" max="9180" width="9.7109375" style="1" customWidth="1"/>
    <col min="9181" max="9181" width="9.5703125" style="1" customWidth="1"/>
    <col min="9182" max="9182" width="9.42578125" style="1" customWidth="1"/>
    <col min="9183" max="9184" width="10.140625" style="1" customWidth="1"/>
    <col min="9185" max="9185" width="10" style="1" customWidth="1"/>
    <col min="9186" max="9187" width="9.85546875" style="1" customWidth="1"/>
    <col min="9188" max="9188" width="10" style="1" customWidth="1"/>
    <col min="9189" max="9189" width="9.85546875" style="1" customWidth="1"/>
    <col min="9190" max="9190" width="11.85546875" style="1" customWidth="1"/>
    <col min="9191" max="9191" width="9.5703125" style="1" customWidth="1"/>
    <col min="9192" max="9193" width="10.140625" style="1" customWidth="1"/>
    <col min="9194" max="9194" width="10.7109375" style="1" customWidth="1"/>
    <col min="9195" max="9195" width="10.28515625" style="1" customWidth="1"/>
    <col min="9196" max="9196" width="10.5703125" style="1" customWidth="1"/>
    <col min="9197" max="9197" width="10.85546875" style="1" customWidth="1"/>
    <col min="9198" max="9198" width="10" style="1" customWidth="1"/>
    <col min="9199" max="9200" width="10.140625" style="1" customWidth="1"/>
    <col min="9201" max="9203" width="10" style="1" customWidth="1"/>
    <col min="9204" max="9204" width="9.42578125" style="1" customWidth="1"/>
    <col min="9205" max="9205" width="10" style="1" customWidth="1"/>
    <col min="9206" max="9206" width="9.85546875" style="1" customWidth="1"/>
    <col min="9207" max="9207" width="10.140625" style="1" customWidth="1"/>
    <col min="9208" max="9208" width="10.28515625" style="1" customWidth="1"/>
    <col min="9209" max="9211" width="9.42578125" style="1" customWidth="1"/>
    <col min="9212" max="9214" width="10.5703125" style="1" customWidth="1"/>
    <col min="9215" max="9215" width="9.85546875" style="1" customWidth="1"/>
    <col min="9216" max="9218" width="9.28515625" style="1" customWidth="1"/>
    <col min="9219" max="9221" width="9.7109375" style="1" customWidth="1"/>
    <col min="9222" max="9225" width="9.5703125" style="1" customWidth="1"/>
    <col min="9226" max="9232" width="9.28515625" style="1" customWidth="1"/>
    <col min="9233" max="9233" width="10.28515625" style="1" customWidth="1"/>
    <col min="9234" max="9234" width="11.5703125" style="1" customWidth="1"/>
    <col min="9235" max="9235" width="10.85546875" style="1" customWidth="1"/>
    <col min="9236" max="9236" width="11.28515625" style="1" customWidth="1"/>
    <col min="9237" max="9431" width="9.140625" style="1"/>
    <col min="9432" max="9432" width="6.42578125" style="1" customWidth="1"/>
    <col min="9433" max="9433" width="53.85546875" style="1" customWidth="1"/>
    <col min="9434" max="9435" width="9.42578125" style="1" customWidth="1"/>
    <col min="9436" max="9436" width="9.7109375" style="1" customWidth="1"/>
    <col min="9437" max="9437" width="9.5703125" style="1" customWidth="1"/>
    <col min="9438" max="9438" width="9.42578125" style="1" customWidth="1"/>
    <col min="9439" max="9440" width="10.140625" style="1" customWidth="1"/>
    <col min="9441" max="9441" width="10" style="1" customWidth="1"/>
    <col min="9442" max="9443" width="9.85546875" style="1" customWidth="1"/>
    <col min="9444" max="9444" width="10" style="1" customWidth="1"/>
    <col min="9445" max="9445" width="9.85546875" style="1" customWidth="1"/>
    <col min="9446" max="9446" width="11.85546875" style="1" customWidth="1"/>
    <col min="9447" max="9447" width="9.5703125" style="1" customWidth="1"/>
    <col min="9448" max="9449" width="10.140625" style="1" customWidth="1"/>
    <col min="9450" max="9450" width="10.7109375" style="1" customWidth="1"/>
    <col min="9451" max="9451" width="10.28515625" style="1" customWidth="1"/>
    <col min="9452" max="9452" width="10.5703125" style="1" customWidth="1"/>
    <col min="9453" max="9453" width="10.85546875" style="1" customWidth="1"/>
    <col min="9454" max="9454" width="10" style="1" customWidth="1"/>
    <col min="9455" max="9456" width="10.140625" style="1" customWidth="1"/>
    <col min="9457" max="9459" width="10" style="1" customWidth="1"/>
    <col min="9460" max="9460" width="9.42578125" style="1" customWidth="1"/>
    <col min="9461" max="9461" width="10" style="1" customWidth="1"/>
    <col min="9462" max="9462" width="9.85546875" style="1" customWidth="1"/>
    <col min="9463" max="9463" width="10.140625" style="1" customWidth="1"/>
    <col min="9464" max="9464" width="10.28515625" style="1" customWidth="1"/>
    <col min="9465" max="9467" width="9.42578125" style="1" customWidth="1"/>
    <col min="9468" max="9470" width="10.5703125" style="1" customWidth="1"/>
    <col min="9471" max="9471" width="9.85546875" style="1" customWidth="1"/>
    <col min="9472" max="9474" width="9.28515625" style="1" customWidth="1"/>
    <col min="9475" max="9477" width="9.7109375" style="1" customWidth="1"/>
    <col min="9478" max="9481" width="9.5703125" style="1" customWidth="1"/>
    <col min="9482" max="9488" width="9.28515625" style="1" customWidth="1"/>
    <col min="9489" max="9489" width="10.28515625" style="1" customWidth="1"/>
    <col min="9490" max="9490" width="11.5703125" style="1" customWidth="1"/>
    <col min="9491" max="9491" width="10.85546875" style="1" customWidth="1"/>
    <col min="9492" max="9492" width="11.28515625" style="1" customWidth="1"/>
    <col min="9493" max="9687" width="9.140625" style="1"/>
    <col min="9688" max="9688" width="6.42578125" style="1" customWidth="1"/>
    <col min="9689" max="9689" width="53.85546875" style="1" customWidth="1"/>
    <col min="9690" max="9691" width="9.42578125" style="1" customWidth="1"/>
    <col min="9692" max="9692" width="9.7109375" style="1" customWidth="1"/>
    <col min="9693" max="9693" width="9.5703125" style="1" customWidth="1"/>
    <col min="9694" max="9694" width="9.42578125" style="1" customWidth="1"/>
    <col min="9695" max="9696" width="10.140625" style="1" customWidth="1"/>
    <col min="9697" max="9697" width="10" style="1" customWidth="1"/>
    <col min="9698" max="9699" width="9.85546875" style="1" customWidth="1"/>
    <col min="9700" max="9700" width="10" style="1" customWidth="1"/>
    <col min="9701" max="9701" width="9.85546875" style="1" customWidth="1"/>
    <col min="9702" max="9702" width="11.85546875" style="1" customWidth="1"/>
    <col min="9703" max="9703" width="9.5703125" style="1" customWidth="1"/>
    <col min="9704" max="9705" width="10.140625" style="1" customWidth="1"/>
    <col min="9706" max="9706" width="10.7109375" style="1" customWidth="1"/>
    <col min="9707" max="9707" width="10.28515625" style="1" customWidth="1"/>
    <col min="9708" max="9708" width="10.5703125" style="1" customWidth="1"/>
    <col min="9709" max="9709" width="10.85546875" style="1" customWidth="1"/>
    <col min="9710" max="9710" width="10" style="1" customWidth="1"/>
    <col min="9711" max="9712" width="10.140625" style="1" customWidth="1"/>
    <col min="9713" max="9715" width="10" style="1" customWidth="1"/>
    <col min="9716" max="9716" width="9.42578125" style="1" customWidth="1"/>
    <col min="9717" max="9717" width="10" style="1" customWidth="1"/>
    <col min="9718" max="9718" width="9.85546875" style="1" customWidth="1"/>
    <col min="9719" max="9719" width="10.140625" style="1" customWidth="1"/>
    <col min="9720" max="9720" width="10.28515625" style="1" customWidth="1"/>
    <col min="9721" max="9723" width="9.42578125" style="1" customWidth="1"/>
    <col min="9724" max="9726" width="10.5703125" style="1" customWidth="1"/>
    <col min="9727" max="9727" width="9.85546875" style="1" customWidth="1"/>
    <col min="9728" max="9730" width="9.28515625" style="1" customWidth="1"/>
    <col min="9731" max="9733" width="9.7109375" style="1" customWidth="1"/>
    <col min="9734" max="9737" width="9.5703125" style="1" customWidth="1"/>
    <col min="9738" max="9744" width="9.28515625" style="1" customWidth="1"/>
    <col min="9745" max="9745" width="10.28515625" style="1" customWidth="1"/>
    <col min="9746" max="9746" width="11.5703125" style="1" customWidth="1"/>
    <col min="9747" max="9747" width="10.85546875" style="1" customWidth="1"/>
    <col min="9748" max="9748" width="11.28515625" style="1" customWidth="1"/>
    <col min="9749" max="9943" width="9.140625" style="1"/>
    <col min="9944" max="9944" width="6.42578125" style="1" customWidth="1"/>
    <col min="9945" max="9945" width="53.85546875" style="1" customWidth="1"/>
    <col min="9946" max="9947" width="9.42578125" style="1" customWidth="1"/>
    <col min="9948" max="9948" width="9.7109375" style="1" customWidth="1"/>
    <col min="9949" max="9949" width="9.5703125" style="1" customWidth="1"/>
    <col min="9950" max="9950" width="9.42578125" style="1" customWidth="1"/>
    <col min="9951" max="9952" width="10.140625" style="1" customWidth="1"/>
    <col min="9953" max="9953" width="10" style="1" customWidth="1"/>
    <col min="9954" max="9955" width="9.85546875" style="1" customWidth="1"/>
    <col min="9956" max="9956" width="10" style="1" customWidth="1"/>
    <col min="9957" max="9957" width="9.85546875" style="1" customWidth="1"/>
    <col min="9958" max="9958" width="11.85546875" style="1" customWidth="1"/>
    <col min="9959" max="9959" width="9.5703125" style="1" customWidth="1"/>
    <col min="9960" max="9961" width="10.140625" style="1" customWidth="1"/>
    <col min="9962" max="9962" width="10.7109375" style="1" customWidth="1"/>
    <col min="9963" max="9963" width="10.28515625" style="1" customWidth="1"/>
    <col min="9964" max="9964" width="10.5703125" style="1" customWidth="1"/>
    <col min="9965" max="9965" width="10.85546875" style="1" customWidth="1"/>
    <col min="9966" max="9966" width="10" style="1" customWidth="1"/>
    <col min="9967" max="9968" width="10.140625" style="1" customWidth="1"/>
    <col min="9969" max="9971" width="10" style="1" customWidth="1"/>
    <col min="9972" max="9972" width="9.42578125" style="1" customWidth="1"/>
    <col min="9973" max="9973" width="10" style="1" customWidth="1"/>
    <col min="9974" max="9974" width="9.85546875" style="1" customWidth="1"/>
    <col min="9975" max="9975" width="10.140625" style="1" customWidth="1"/>
    <col min="9976" max="9976" width="10.28515625" style="1" customWidth="1"/>
    <col min="9977" max="9979" width="9.42578125" style="1" customWidth="1"/>
    <col min="9980" max="9982" width="10.5703125" style="1" customWidth="1"/>
    <col min="9983" max="9983" width="9.85546875" style="1" customWidth="1"/>
    <col min="9984" max="9986" width="9.28515625" style="1" customWidth="1"/>
    <col min="9987" max="9989" width="9.7109375" style="1" customWidth="1"/>
    <col min="9990" max="9993" width="9.5703125" style="1" customWidth="1"/>
    <col min="9994" max="10000" width="9.28515625" style="1" customWidth="1"/>
    <col min="10001" max="10001" width="10.28515625" style="1" customWidth="1"/>
    <col min="10002" max="10002" width="11.5703125" style="1" customWidth="1"/>
    <col min="10003" max="10003" width="10.85546875" style="1" customWidth="1"/>
    <col min="10004" max="10004" width="11.28515625" style="1" customWidth="1"/>
    <col min="10005" max="10199" width="9.140625" style="1"/>
    <col min="10200" max="10200" width="6.42578125" style="1" customWidth="1"/>
    <col min="10201" max="10201" width="53.85546875" style="1" customWidth="1"/>
    <col min="10202" max="10203" width="9.42578125" style="1" customWidth="1"/>
    <col min="10204" max="10204" width="9.7109375" style="1" customWidth="1"/>
    <col min="10205" max="10205" width="9.5703125" style="1" customWidth="1"/>
    <col min="10206" max="10206" width="9.42578125" style="1" customWidth="1"/>
    <col min="10207" max="10208" width="10.140625" style="1" customWidth="1"/>
    <col min="10209" max="10209" width="10" style="1" customWidth="1"/>
    <col min="10210" max="10211" width="9.85546875" style="1" customWidth="1"/>
    <col min="10212" max="10212" width="10" style="1" customWidth="1"/>
    <col min="10213" max="10213" width="9.85546875" style="1" customWidth="1"/>
    <col min="10214" max="10214" width="11.85546875" style="1" customWidth="1"/>
    <col min="10215" max="10215" width="9.5703125" style="1" customWidth="1"/>
    <col min="10216" max="10217" width="10.140625" style="1" customWidth="1"/>
    <col min="10218" max="10218" width="10.7109375" style="1" customWidth="1"/>
    <col min="10219" max="10219" width="10.28515625" style="1" customWidth="1"/>
    <col min="10220" max="10220" width="10.5703125" style="1" customWidth="1"/>
    <col min="10221" max="10221" width="10.85546875" style="1" customWidth="1"/>
    <col min="10222" max="10222" width="10" style="1" customWidth="1"/>
    <col min="10223" max="10224" width="10.140625" style="1" customWidth="1"/>
    <col min="10225" max="10227" width="10" style="1" customWidth="1"/>
    <col min="10228" max="10228" width="9.42578125" style="1" customWidth="1"/>
    <col min="10229" max="10229" width="10" style="1" customWidth="1"/>
    <col min="10230" max="10230" width="9.85546875" style="1" customWidth="1"/>
    <col min="10231" max="10231" width="10.140625" style="1" customWidth="1"/>
    <col min="10232" max="10232" width="10.28515625" style="1" customWidth="1"/>
    <col min="10233" max="10235" width="9.42578125" style="1" customWidth="1"/>
    <col min="10236" max="10238" width="10.5703125" style="1" customWidth="1"/>
    <col min="10239" max="10239" width="9.85546875" style="1" customWidth="1"/>
    <col min="10240" max="10242" width="9.28515625" style="1" customWidth="1"/>
    <col min="10243" max="10245" width="9.7109375" style="1" customWidth="1"/>
    <col min="10246" max="10249" width="9.5703125" style="1" customWidth="1"/>
    <col min="10250" max="10256" width="9.28515625" style="1" customWidth="1"/>
    <col min="10257" max="10257" width="10.28515625" style="1" customWidth="1"/>
    <col min="10258" max="10258" width="11.5703125" style="1" customWidth="1"/>
    <col min="10259" max="10259" width="10.85546875" style="1" customWidth="1"/>
    <col min="10260" max="10260" width="11.28515625" style="1" customWidth="1"/>
    <col min="10261" max="10455" width="9.140625" style="1"/>
    <col min="10456" max="10456" width="6.42578125" style="1" customWidth="1"/>
    <col min="10457" max="10457" width="53.85546875" style="1" customWidth="1"/>
    <col min="10458" max="10459" width="9.42578125" style="1" customWidth="1"/>
    <col min="10460" max="10460" width="9.7109375" style="1" customWidth="1"/>
    <col min="10461" max="10461" width="9.5703125" style="1" customWidth="1"/>
    <col min="10462" max="10462" width="9.42578125" style="1" customWidth="1"/>
    <col min="10463" max="10464" width="10.140625" style="1" customWidth="1"/>
    <col min="10465" max="10465" width="10" style="1" customWidth="1"/>
    <col min="10466" max="10467" width="9.85546875" style="1" customWidth="1"/>
    <col min="10468" max="10468" width="10" style="1" customWidth="1"/>
    <col min="10469" max="10469" width="9.85546875" style="1" customWidth="1"/>
    <col min="10470" max="10470" width="11.85546875" style="1" customWidth="1"/>
    <col min="10471" max="10471" width="9.5703125" style="1" customWidth="1"/>
    <col min="10472" max="10473" width="10.140625" style="1" customWidth="1"/>
    <col min="10474" max="10474" width="10.7109375" style="1" customWidth="1"/>
    <col min="10475" max="10475" width="10.28515625" style="1" customWidth="1"/>
    <col min="10476" max="10476" width="10.5703125" style="1" customWidth="1"/>
    <col min="10477" max="10477" width="10.85546875" style="1" customWidth="1"/>
    <col min="10478" max="10478" width="10" style="1" customWidth="1"/>
    <col min="10479" max="10480" width="10.140625" style="1" customWidth="1"/>
    <col min="10481" max="10483" width="10" style="1" customWidth="1"/>
    <col min="10484" max="10484" width="9.42578125" style="1" customWidth="1"/>
    <col min="10485" max="10485" width="10" style="1" customWidth="1"/>
    <col min="10486" max="10486" width="9.85546875" style="1" customWidth="1"/>
    <col min="10487" max="10487" width="10.140625" style="1" customWidth="1"/>
    <col min="10488" max="10488" width="10.28515625" style="1" customWidth="1"/>
    <col min="10489" max="10491" width="9.42578125" style="1" customWidth="1"/>
    <col min="10492" max="10494" width="10.5703125" style="1" customWidth="1"/>
    <col min="10495" max="10495" width="9.85546875" style="1" customWidth="1"/>
    <col min="10496" max="10498" width="9.28515625" style="1" customWidth="1"/>
    <col min="10499" max="10501" width="9.7109375" style="1" customWidth="1"/>
    <col min="10502" max="10505" width="9.5703125" style="1" customWidth="1"/>
    <col min="10506" max="10512" width="9.28515625" style="1" customWidth="1"/>
    <col min="10513" max="10513" width="10.28515625" style="1" customWidth="1"/>
    <col min="10514" max="10514" width="11.5703125" style="1" customWidth="1"/>
    <col min="10515" max="10515" width="10.85546875" style="1" customWidth="1"/>
    <col min="10516" max="10516" width="11.28515625" style="1" customWidth="1"/>
    <col min="10517" max="10711" width="9.140625" style="1"/>
    <col min="10712" max="10712" width="6.42578125" style="1" customWidth="1"/>
    <col min="10713" max="10713" width="53.85546875" style="1" customWidth="1"/>
    <col min="10714" max="10715" width="9.42578125" style="1" customWidth="1"/>
    <col min="10716" max="10716" width="9.7109375" style="1" customWidth="1"/>
    <col min="10717" max="10717" width="9.5703125" style="1" customWidth="1"/>
    <col min="10718" max="10718" width="9.42578125" style="1" customWidth="1"/>
    <col min="10719" max="10720" width="10.140625" style="1" customWidth="1"/>
    <col min="10721" max="10721" width="10" style="1" customWidth="1"/>
    <col min="10722" max="10723" width="9.85546875" style="1" customWidth="1"/>
    <col min="10724" max="10724" width="10" style="1" customWidth="1"/>
    <col min="10725" max="10725" width="9.85546875" style="1" customWidth="1"/>
    <col min="10726" max="10726" width="11.85546875" style="1" customWidth="1"/>
    <col min="10727" max="10727" width="9.5703125" style="1" customWidth="1"/>
    <col min="10728" max="10729" width="10.140625" style="1" customWidth="1"/>
    <col min="10730" max="10730" width="10.7109375" style="1" customWidth="1"/>
    <col min="10731" max="10731" width="10.28515625" style="1" customWidth="1"/>
    <col min="10732" max="10732" width="10.5703125" style="1" customWidth="1"/>
    <col min="10733" max="10733" width="10.85546875" style="1" customWidth="1"/>
    <col min="10734" max="10734" width="10" style="1" customWidth="1"/>
    <col min="10735" max="10736" width="10.140625" style="1" customWidth="1"/>
    <col min="10737" max="10739" width="10" style="1" customWidth="1"/>
    <col min="10740" max="10740" width="9.42578125" style="1" customWidth="1"/>
    <col min="10741" max="10741" width="10" style="1" customWidth="1"/>
    <col min="10742" max="10742" width="9.85546875" style="1" customWidth="1"/>
    <col min="10743" max="10743" width="10.140625" style="1" customWidth="1"/>
    <col min="10744" max="10744" width="10.28515625" style="1" customWidth="1"/>
    <col min="10745" max="10747" width="9.42578125" style="1" customWidth="1"/>
    <col min="10748" max="10750" width="10.5703125" style="1" customWidth="1"/>
    <col min="10751" max="10751" width="9.85546875" style="1" customWidth="1"/>
    <col min="10752" max="10754" width="9.28515625" style="1" customWidth="1"/>
    <col min="10755" max="10757" width="9.7109375" style="1" customWidth="1"/>
    <col min="10758" max="10761" width="9.5703125" style="1" customWidth="1"/>
    <col min="10762" max="10768" width="9.28515625" style="1" customWidth="1"/>
    <col min="10769" max="10769" width="10.28515625" style="1" customWidth="1"/>
    <col min="10770" max="10770" width="11.5703125" style="1" customWidth="1"/>
    <col min="10771" max="10771" width="10.85546875" style="1" customWidth="1"/>
    <col min="10772" max="10772" width="11.28515625" style="1" customWidth="1"/>
    <col min="10773" max="10967" width="9.140625" style="1"/>
    <col min="10968" max="10968" width="6.42578125" style="1" customWidth="1"/>
    <col min="10969" max="10969" width="53.85546875" style="1" customWidth="1"/>
    <col min="10970" max="10971" width="9.42578125" style="1" customWidth="1"/>
    <col min="10972" max="10972" width="9.7109375" style="1" customWidth="1"/>
    <col min="10973" max="10973" width="9.5703125" style="1" customWidth="1"/>
    <col min="10974" max="10974" width="9.42578125" style="1" customWidth="1"/>
    <col min="10975" max="10976" width="10.140625" style="1" customWidth="1"/>
    <col min="10977" max="10977" width="10" style="1" customWidth="1"/>
    <col min="10978" max="10979" width="9.85546875" style="1" customWidth="1"/>
    <col min="10980" max="10980" width="10" style="1" customWidth="1"/>
    <col min="10981" max="10981" width="9.85546875" style="1" customWidth="1"/>
    <col min="10982" max="10982" width="11.85546875" style="1" customWidth="1"/>
    <col min="10983" max="10983" width="9.5703125" style="1" customWidth="1"/>
    <col min="10984" max="10985" width="10.140625" style="1" customWidth="1"/>
    <col min="10986" max="10986" width="10.7109375" style="1" customWidth="1"/>
    <col min="10987" max="10987" width="10.28515625" style="1" customWidth="1"/>
    <col min="10988" max="10988" width="10.5703125" style="1" customWidth="1"/>
    <col min="10989" max="10989" width="10.85546875" style="1" customWidth="1"/>
    <col min="10990" max="10990" width="10" style="1" customWidth="1"/>
    <col min="10991" max="10992" width="10.140625" style="1" customWidth="1"/>
    <col min="10993" max="10995" width="10" style="1" customWidth="1"/>
    <col min="10996" max="10996" width="9.42578125" style="1" customWidth="1"/>
    <col min="10997" max="10997" width="10" style="1" customWidth="1"/>
    <col min="10998" max="10998" width="9.85546875" style="1" customWidth="1"/>
    <col min="10999" max="10999" width="10.140625" style="1" customWidth="1"/>
    <col min="11000" max="11000" width="10.28515625" style="1" customWidth="1"/>
    <col min="11001" max="11003" width="9.42578125" style="1" customWidth="1"/>
    <col min="11004" max="11006" width="10.5703125" style="1" customWidth="1"/>
    <col min="11007" max="11007" width="9.85546875" style="1" customWidth="1"/>
    <col min="11008" max="11010" width="9.28515625" style="1" customWidth="1"/>
    <col min="11011" max="11013" width="9.7109375" style="1" customWidth="1"/>
    <col min="11014" max="11017" width="9.5703125" style="1" customWidth="1"/>
    <col min="11018" max="11024" width="9.28515625" style="1" customWidth="1"/>
    <col min="11025" max="11025" width="10.28515625" style="1" customWidth="1"/>
    <col min="11026" max="11026" width="11.5703125" style="1" customWidth="1"/>
    <col min="11027" max="11027" width="10.85546875" style="1" customWidth="1"/>
    <col min="11028" max="11028" width="11.28515625" style="1" customWidth="1"/>
    <col min="11029" max="11223" width="9.140625" style="1"/>
    <col min="11224" max="11224" width="6.42578125" style="1" customWidth="1"/>
    <col min="11225" max="11225" width="53.85546875" style="1" customWidth="1"/>
    <col min="11226" max="11227" width="9.42578125" style="1" customWidth="1"/>
    <col min="11228" max="11228" width="9.7109375" style="1" customWidth="1"/>
    <col min="11229" max="11229" width="9.5703125" style="1" customWidth="1"/>
    <col min="11230" max="11230" width="9.42578125" style="1" customWidth="1"/>
    <col min="11231" max="11232" width="10.140625" style="1" customWidth="1"/>
    <col min="11233" max="11233" width="10" style="1" customWidth="1"/>
    <col min="11234" max="11235" width="9.85546875" style="1" customWidth="1"/>
    <col min="11236" max="11236" width="10" style="1" customWidth="1"/>
    <col min="11237" max="11237" width="9.85546875" style="1" customWidth="1"/>
    <col min="11238" max="11238" width="11.85546875" style="1" customWidth="1"/>
    <col min="11239" max="11239" width="9.5703125" style="1" customWidth="1"/>
    <col min="11240" max="11241" width="10.140625" style="1" customWidth="1"/>
    <col min="11242" max="11242" width="10.7109375" style="1" customWidth="1"/>
    <col min="11243" max="11243" width="10.28515625" style="1" customWidth="1"/>
    <col min="11244" max="11244" width="10.5703125" style="1" customWidth="1"/>
    <col min="11245" max="11245" width="10.85546875" style="1" customWidth="1"/>
    <col min="11246" max="11246" width="10" style="1" customWidth="1"/>
    <col min="11247" max="11248" width="10.140625" style="1" customWidth="1"/>
    <col min="11249" max="11251" width="10" style="1" customWidth="1"/>
    <col min="11252" max="11252" width="9.42578125" style="1" customWidth="1"/>
    <col min="11253" max="11253" width="10" style="1" customWidth="1"/>
    <col min="11254" max="11254" width="9.85546875" style="1" customWidth="1"/>
    <col min="11255" max="11255" width="10.140625" style="1" customWidth="1"/>
    <col min="11256" max="11256" width="10.28515625" style="1" customWidth="1"/>
    <col min="11257" max="11259" width="9.42578125" style="1" customWidth="1"/>
    <col min="11260" max="11262" width="10.5703125" style="1" customWidth="1"/>
    <col min="11263" max="11263" width="9.85546875" style="1" customWidth="1"/>
    <col min="11264" max="11266" width="9.28515625" style="1" customWidth="1"/>
    <col min="11267" max="11269" width="9.7109375" style="1" customWidth="1"/>
    <col min="11270" max="11273" width="9.5703125" style="1" customWidth="1"/>
    <col min="11274" max="11280" width="9.28515625" style="1" customWidth="1"/>
    <col min="11281" max="11281" width="10.28515625" style="1" customWidth="1"/>
    <col min="11282" max="11282" width="11.5703125" style="1" customWidth="1"/>
    <col min="11283" max="11283" width="10.85546875" style="1" customWidth="1"/>
    <col min="11284" max="11284" width="11.28515625" style="1" customWidth="1"/>
    <col min="11285" max="11479" width="9.140625" style="1"/>
    <col min="11480" max="11480" width="6.42578125" style="1" customWidth="1"/>
    <col min="11481" max="11481" width="53.85546875" style="1" customWidth="1"/>
    <col min="11482" max="11483" width="9.42578125" style="1" customWidth="1"/>
    <col min="11484" max="11484" width="9.7109375" style="1" customWidth="1"/>
    <col min="11485" max="11485" width="9.5703125" style="1" customWidth="1"/>
    <col min="11486" max="11486" width="9.42578125" style="1" customWidth="1"/>
    <col min="11487" max="11488" width="10.140625" style="1" customWidth="1"/>
    <col min="11489" max="11489" width="10" style="1" customWidth="1"/>
    <col min="11490" max="11491" width="9.85546875" style="1" customWidth="1"/>
    <col min="11492" max="11492" width="10" style="1" customWidth="1"/>
    <col min="11493" max="11493" width="9.85546875" style="1" customWidth="1"/>
    <col min="11494" max="11494" width="11.85546875" style="1" customWidth="1"/>
    <col min="11495" max="11495" width="9.5703125" style="1" customWidth="1"/>
    <col min="11496" max="11497" width="10.140625" style="1" customWidth="1"/>
    <col min="11498" max="11498" width="10.7109375" style="1" customWidth="1"/>
    <col min="11499" max="11499" width="10.28515625" style="1" customWidth="1"/>
    <col min="11500" max="11500" width="10.5703125" style="1" customWidth="1"/>
    <col min="11501" max="11501" width="10.85546875" style="1" customWidth="1"/>
    <col min="11502" max="11502" width="10" style="1" customWidth="1"/>
    <col min="11503" max="11504" width="10.140625" style="1" customWidth="1"/>
    <col min="11505" max="11507" width="10" style="1" customWidth="1"/>
    <col min="11508" max="11508" width="9.42578125" style="1" customWidth="1"/>
    <col min="11509" max="11509" width="10" style="1" customWidth="1"/>
    <col min="11510" max="11510" width="9.85546875" style="1" customWidth="1"/>
    <col min="11511" max="11511" width="10.140625" style="1" customWidth="1"/>
    <col min="11512" max="11512" width="10.28515625" style="1" customWidth="1"/>
    <col min="11513" max="11515" width="9.42578125" style="1" customWidth="1"/>
    <col min="11516" max="11518" width="10.5703125" style="1" customWidth="1"/>
    <col min="11519" max="11519" width="9.85546875" style="1" customWidth="1"/>
    <col min="11520" max="11522" width="9.28515625" style="1" customWidth="1"/>
    <col min="11523" max="11525" width="9.7109375" style="1" customWidth="1"/>
    <col min="11526" max="11529" width="9.5703125" style="1" customWidth="1"/>
    <col min="11530" max="11536" width="9.28515625" style="1" customWidth="1"/>
    <col min="11537" max="11537" width="10.28515625" style="1" customWidth="1"/>
    <col min="11538" max="11538" width="11.5703125" style="1" customWidth="1"/>
    <col min="11539" max="11539" width="10.85546875" style="1" customWidth="1"/>
    <col min="11540" max="11540" width="11.28515625" style="1" customWidth="1"/>
    <col min="11541" max="11735" width="9.140625" style="1"/>
    <col min="11736" max="11736" width="6.42578125" style="1" customWidth="1"/>
    <col min="11737" max="11737" width="53.85546875" style="1" customWidth="1"/>
    <col min="11738" max="11739" width="9.42578125" style="1" customWidth="1"/>
    <col min="11740" max="11740" width="9.7109375" style="1" customWidth="1"/>
    <col min="11741" max="11741" width="9.5703125" style="1" customWidth="1"/>
    <col min="11742" max="11742" width="9.42578125" style="1" customWidth="1"/>
    <col min="11743" max="11744" width="10.140625" style="1" customWidth="1"/>
    <col min="11745" max="11745" width="10" style="1" customWidth="1"/>
    <col min="11746" max="11747" width="9.85546875" style="1" customWidth="1"/>
    <col min="11748" max="11748" width="10" style="1" customWidth="1"/>
    <col min="11749" max="11749" width="9.85546875" style="1" customWidth="1"/>
    <col min="11750" max="11750" width="11.85546875" style="1" customWidth="1"/>
    <col min="11751" max="11751" width="9.5703125" style="1" customWidth="1"/>
    <col min="11752" max="11753" width="10.140625" style="1" customWidth="1"/>
    <col min="11754" max="11754" width="10.7109375" style="1" customWidth="1"/>
    <col min="11755" max="11755" width="10.28515625" style="1" customWidth="1"/>
    <col min="11756" max="11756" width="10.5703125" style="1" customWidth="1"/>
    <col min="11757" max="11757" width="10.85546875" style="1" customWidth="1"/>
    <col min="11758" max="11758" width="10" style="1" customWidth="1"/>
    <col min="11759" max="11760" width="10.140625" style="1" customWidth="1"/>
    <col min="11761" max="11763" width="10" style="1" customWidth="1"/>
    <col min="11764" max="11764" width="9.42578125" style="1" customWidth="1"/>
    <col min="11765" max="11765" width="10" style="1" customWidth="1"/>
    <col min="11766" max="11766" width="9.85546875" style="1" customWidth="1"/>
    <col min="11767" max="11767" width="10.140625" style="1" customWidth="1"/>
    <col min="11768" max="11768" width="10.28515625" style="1" customWidth="1"/>
    <col min="11769" max="11771" width="9.42578125" style="1" customWidth="1"/>
    <col min="11772" max="11774" width="10.5703125" style="1" customWidth="1"/>
    <col min="11775" max="11775" width="9.85546875" style="1" customWidth="1"/>
    <col min="11776" max="11778" width="9.28515625" style="1" customWidth="1"/>
    <col min="11779" max="11781" width="9.7109375" style="1" customWidth="1"/>
    <col min="11782" max="11785" width="9.5703125" style="1" customWidth="1"/>
    <col min="11786" max="11792" width="9.28515625" style="1" customWidth="1"/>
    <col min="11793" max="11793" width="10.28515625" style="1" customWidth="1"/>
    <col min="11794" max="11794" width="11.5703125" style="1" customWidth="1"/>
    <col min="11795" max="11795" width="10.85546875" style="1" customWidth="1"/>
    <col min="11796" max="11796" width="11.28515625" style="1" customWidth="1"/>
    <col min="11797" max="11991" width="9.140625" style="1"/>
    <col min="11992" max="11992" width="6.42578125" style="1" customWidth="1"/>
    <col min="11993" max="11993" width="53.85546875" style="1" customWidth="1"/>
    <col min="11994" max="11995" width="9.42578125" style="1" customWidth="1"/>
    <col min="11996" max="11996" width="9.7109375" style="1" customWidth="1"/>
    <col min="11997" max="11997" width="9.5703125" style="1" customWidth="1"/>
    <col min="11998" max="11998" width="9.42578125" style="1" customWidth="1"/>
    <col min="11999" max="12000" width="10.140625" style="1" customWidth="1"/>
    <col min="12001" max="12001" width="10" style="1" customWidth="1"/>
    <col min="12002" max="12003" width="9.85546875" style="1" customWidth="1"/>
    <col min="12004" max="12004" width="10" style="1" customWidth="1"/>
    <col min="12005" max="12005" width="9.85546875" style="1" customWidth="1"/>
    <col min="12006" max="12006" width="11.85546875" style="1" customWidth="1"/>
    <col min="12007" max="12007" width="9.5703125" style="1" customWidth="1"/>
    <col min="12008" max="12009" width="10.140625" style="1" customWidth="1"/>
    <col min="12010" max="12010" width="10.7109375" style="1" customWidth="1"/>
    <col min="12011" max="12011" width="10.28515625" style="1" customWidth="1"/>
    <col min="12012" max="12012" width="10.5703125" style="1" customWidth="1"/>
    <col min="12013" max="12013" width="10.85546875" style="1" customWidth="1"/>
    <col min="12014" max="12014" width="10" style="1" customWidth="1"/>
    <col min="12015" max="12016" width="10.140625" style="1" customWidth="1"/>
    <col min="12017" max="12019" width="10" style="1" customWidth="1"/>
    <col min="12020" max="12020" width="9.42578125" style="1" customWidth="1"/>
    <col min="12021" max="12021" width="10" style="1" customWidth="1"/>
    <col min="12022" max="12022" width="9.85546875" style="1" customWidth="1"/>
    <col min="12023" max="12023" width="10.140625" style="1" customWidth="1"/>
    <col min="12024" max="12024" width="10.28515625" style="1" customWidth="1"/>
    <col min="12025" max="12027" width="9.42578125" style="1" customWidth="1"/>
    <col min="12028" max="12030" width="10.5703125" style="1" customWidth="1"/>
    <col min="12031" max="12031" width="9.85546875" style="1" customWidth="1"/>
    <col min="12032" max="12034" width="9.28515625" style="1" customWidth="1"/>
    <col min="12035" max="12037" width="9.7109375" style="1" customWidth="1"/>
    <col min="12038" max="12041" width="9.5703125" style="1" customWidth="1"/>
    <col min="12042" max="12048" width="9.28515625" style="1" customWidth="1"/>
    <col min="12049" max="12049" width="10.28515625" style="1" customWidth="1"/>
    <col min="12050" max="12050" width="11.5703125" style="1" customWidth="1"/>
    <col min="12051" max="12051" width="10.85546875" style="1" customWidth="1"/>
    <col min="12052" max="12052" width="11.28515625" style="1" customWidth="1"/>
    <col min="12053" max="12247" width="9.140625" style="1"/>
    <col min="12248" max="12248" width="6.42578125" style="1" customWidth="1"/>
    <col min="12249" max="12249" width="53.85546875" style="1" customWidth="1"/>
    <col min="12250" max="12251" width="9.42578125" style="1" customWidth="1"/>
    <col min="12252" max="12252" width="9.7109375" style="1" customWidth="1"/>
    <col min="12253" max="12253" width="9.5703125" style="1" customWidth="1"/>
    <col min="12254" max="12254" width="9.42578125" style="1" customWidth="1"/>
    <col min="12255" max="12256" width="10.140625" style="1" customWidth="1"/>
    <col min="12257" max="12257" width="10" style="1" customWidth="1"/>
    <col min="12258" max="12259" width="9.85546875" style="1" customWidth="1"/>
    <col min="12260" max="12260" width="10" style="1" customWidth="1"/>
    <col min="12261" max="12261" width="9.85546875" style="1" customWidth="1"/>
    <col min="12262" max="12262" width="11.85546875" style="1" customWidth="1"/>
    <col min="12263" max="12263" width="9.5703125" style="1" customWidth="1"/>
    <col min="12264" max="12265" width="10.140625" style="1" customWidth="1"/>
    <col min="12266" max="12266" width="10.7109375" style="1" customWidth="1"/>
    <col min="12267" max="12267" width="10.28515625" style="1" customWidth="1"/>
    <col min="12268" max="12268" width="10.5703125" style="1" customWidth="1"/>
    <col min="12269" max="12269" width="10.85546875" style="1" customWidth="1"/>
    <col min="12270" max="12270" width="10" style="1" customWidth="1"/>
    <col min="12271" max="12272" width="10.140625" style="1" customWidth="1"/>
    <col min="12273" max="12275" width="10" style="1" customWidth="1"/>
    <col min="12276" max="12276" width="9.42578125" style="1" customWidth="1"/>
    <col min="12277" max="12277" width="10" style="1" customWidth="1"/>
    <col min="12278" max="12278" width="9.85546875" style="1" customWidth="1"/>
    <col min="12279" max="12279" width="10.140625" style="1" customWidth="1"/>
    <col min="12280" max="12280" width="10.28515625" style="1" customWidth="1"/>
    <col min="12281" max="12283" width="9.42578125" style="1" customWidth="1"/>
    <col min="12284" max="12286" width="10.5703125" style="1" customWidth="1"/>
    <col min="12287" max="12287" width="9.85546875" style="1" customWidth="1"/>
    <col min="12288" max="12290" width="9.28515625" style="1" customWidth="1"/>
    <col min="12291" max="12293" width="9.7109375" style="1" customWidth="1"/>
    <col min="12294" max="12297" width="9.5703125" style="1" customWidth="1"/>
    <col min="12298" max="12304" width="9.28515625" style="1" customWidth="1"/>
    <col min="12305" max="12305" width="10.28515625" style="1" customWidth="1"/>
    <col min="12306" max="12306" width="11.5703125" style="1" customWidth="1"/>
    <col min="12307" max="12307" width="10.85546875" style="1" customWidth="1"/>
    <col min="12308" max="12308" width="11.28515625" style="1" customWidth="1"/>
    <col min="12309" max="12503" width="9.140625" style="1"/>
    <col min="12504" max="12504" width="6.42578125" style="1" customWidth="1"/>
    <col min="12505" max="12505" width="53.85546875" style="1" customWidth="1"/>
    <col min="12506" max="12507" width="9.42578125" style="1" customWidth="1"/>
    <col min="12508" max="12508" width="9.7109375" style="1" customWidth="1"/>
    <col min="12509" max="12509" width="9.5703125" style="1" customWidth="1"/>
    <col min="12510" max="12510" width="9.42578125" style="1" customWidth="1"/>
    <col min="12511" max="12512" width="10.140625" style="1" customWidth="1"/>
    <col min="12513" max="12513" width="10" style="1" customWidth="1"/>
    <col min="12514" max="12515" width="9.85546875" style="1" customWidth="1"/>
    <col min="12516" max="12516" width="10" style="1" customWidth="1"/>
    <col min="12517" max="12517" width="9.85546875" style="1" customWidth="1"/>
    <col min="12518" max="12518" width="11.85546875" style="1" customWidth="1"/>
    <col min="12519" max="12519" width="9.5703125" style="1" customWidth="1"/>
    <col min="12520" max="12521" width="10.140625" style="1" customWidth="1"/>
    <col min="12522" max="12522" width="10.7109375" style="1" customWidth="1"/>
    <col min="12523" max="12523" width="10.28515625" style="1" customWidth="1"/>
    <col min="12524" max="12524" width="10.5703125" style="1" customWidth="1"/>
    <col min="12525" max="12525" width="10.85546875" style="1" customWidth="1"/>
    <col min="12526" max="12526" width="10" style="1" customWidth="1"/>
    <col min="12527" max="12528" width="10.140625" style="1" customWidth="1"/>
    <col min="12529" max="12531" width="10" style="1" customWidth="1"/>
    <col min="12532" max="12532" width="9.42578125" style="1" customWidth="1"/>
    <col min="12533" max="12533" width="10" style="1" customWidth="1"/>
    <col min="12534" max="12534" width="9.85546875" style="1" customWidth="1"/>
    <col min="12535" max="12535" width="10.140625" style="1" customWidth="1"/>
    <col min="12536" max="12536" width="10.28515625" style="1" customWidth="1"/>
    <col min="12537" max="12539" width="9.42578125" style="1" customWidth="1"/>
    <col min="12540" max="12542" width="10.5703125" style="1" customWidth="1"/>
    <col min="12543" max="12543" width="9.85546875" style="1" customWidth="1"/>
    <col min="12544" max="12546" width="9.28515625" style="1" customWidth="1"/>
    <col min="12547" max="12549" width="9.7109375" style="1" customWidth="1"/>
    <col min="12550" max="12553" width="9.5703125" style="1" customWidth="1"/>
    <col min="12554" max="12560" width="9.28515625" style="1" customWidth="1"/>
    <col min="12561" max="12561" width="10.28515625" style="1" customWidth="1"/>
    <col min="12562" max="12562" width="11.5703125" style="1" customWidth="1"/>
    <col min="12563" max="12563" width="10.85546875" style="1" customWidth="1"/>
    <col min="12564" max="12564" width="11.28515625" style="1" customWidth="1"/>
    <col min="12565" max="12759" width="9.140625" style="1"/>
    <col min="12760" max="12760" width="6.42578125" style="1" customWidth="1"/>
    <col min="12761" max="12761" width="53.85546875" style="1" customWidth="1"/>
    <col min="12762" max="12763" width="9.42578125" style="1" customWidth="1"/>
    <col min="12764" max="12764" width="9.7109375" style="1" customWidth="1"/>
    <col min="12765" max="12765" width="9.5703125" style="1" customWidth="1"/>
    <col min="12766" max="12766" width="9.42578125" style="1" customWidth="1"/>
    <col min="12767" max="12768" width="10.140625" style="1" customWidth="1"/>
    <col min="12769" max="12769" width="10" style="1" customWidth="1"/>
    <col min="12770" max="12771" width="9.85546875" style="1" customWidth="1"/>
    <col min="12772" max="12772" width="10" style="1" customWidth="1"/>
    <col min="12773" max="12773" width="9.85546875" style="1" customWidth="1"/>
    <col min="12774" max="12774" width="11.85546875" style="1" customWidth="1"/>
    <col min="12775" max="12775" width="9.5703125" style="1" customWidth="1"/>
    <col min="12776" max="12777" width="10.140625" style="1" customWidth="1"/>
    <col min="12778" max="12778" width="10.7109375" style="1" customWidth="1"/>
    <col min="12779" max="12779" width="10.28515625" style="1" customWidth="1"/>
    <col min="12780" max="12780" width="10.5703125" style="1" customWidth="1"/>
    <col min="12781" max="12781" width="10.85546875" style="1" customWidth="1"/>
    <col min="12782" max="12782" width="10" style="1" customWidth="1"/>
    <col min="12783" max="12784" width="10.140625" style="1" customWidth="1"/>
    <col min="12785" max="12787" width="10" style="1" customWidth="1"/>
    <col min="12788" max="12788" width="9.42578125" style="1" customWidth="1"/>
    <col min="12789" max="12789" width="10" style="1" customWidth="1"/>
    <col min="12790" max="12790" width="9.85546875" style="1" customWidth="1"/>
    <col min="12791" max="12791" width="10.140625" style="1" customWidth="1"/>
    <col min="12792" max="12792" width="10.28515625" style="1" customWidth="1"/>
    <col min="12793" max="12795" width="9.42578125" style="1" customWidth="1"/>
    <col min="12796" max="12798" width="10.5703125" style="1" customWidth="1"/>
    <col min="12799" max="12799" width="9.85546875" style="1" customWidth="1"/>
    <col min="12800" max="12802" width="9.28515625" style="1" customWidth="1"/>
    <col min="12803" max="12805" width="9.7109375" style="1" customWidth="1"/>
    <col min="12806" max="12809" width="9.5703125" style="1" customWidth="1"/>
    <col min="12810" max="12816" width="9.28515625" style="1" customWidth="1"/>
    <col min="12817" max="12817" width="10.28515625" style="1" customWidth="1"/>
    <col min="12818" max="12818" width="11.5703125" style="1" customWidth="1"/>
    <col min="12819" max="12819" width="10.85546875" style="1" customWidth="1"/>
    <col min="12820" max="12820" width="11.28515625" style="1" customWidth="1"/>
    <col min="12821" max="13015" width="9.140625" style="1"/>
    <col min="13016" max="13016" width="6.42578125" style="1" customWidth="1"/>
    <col min="13017" max="13017" width="53.85546875" style="1" customWidth="1"/>
    <col min="13018" max="13019" width="9.42578125" style="1" customWidth="1"/>
    <col min="13020" max="13020" width="9.7109375" style="1" customWidth="1"/>
    <col min="13021" max="13021" width="9.5703125" style="1" customWidth="1"/>
    <col min="13022" max="13022" width="9.42578125" style="1" customWidth="1"/>
    <col min="13023" max="13024" width="10.140625" style="1" customWidth="1"/>
    <col min="13025" max="13025" width="10" style="1" customWidth="1"/>
    <col min="13026" max="13027" width="9.85546875" style="1" customWidth="1"/>
    <col min="13028" max="13028" width="10" style="1" customWidth="1"/>
    <col min="13029" max="13029" width="9.85546875" style="1" customWidth="1"/>
    <col min="13030" max="13030" width="11.85546875" style="1" customWidth="1"/>
    <col min="13031" max="13031" width="9.5703125" style="1" customWidth="1"/>
    <col min="13032" max="13033" width="10.140625" style="1" customWidth="1"/>
    <col min="13034" max="13034" width="10.7109375" style="1" customWidth="1"/>
    <col min="13035" max="13035" width="10.28515625" style="1" customWidth="1"/>
    <col min="13036" max="13036" width="10.5703125" style="1" customWidth="1"/>
    <col min="13037" max="13037" width="10.85546875" style="1" customWidth="1"/>
    <col min="13038" max="13038" width="10" style="1" customWidth="1"/>
    <col min="13039" max="13040" width="10.140625" style="1" customWidth="1"/>
    <col min="13041" max="13043" width="10" style="1" customWidth="1"/>
    <col min="13044" max="13044" width="9.42578125" style="1" customWidth="1"/>
    <col min="13045" max="13045" width="10" style="1" customWidth="1"/>
    <col min="13046" max="13046" width="9.85546875" style="1" customWidth="1"/>
    <col min="13047" max="13047" width="10.140625" style="1" customWidth="1"/>
    <col min="13048" max="13048" width="10.28515625" style="1" customWidth="1"/>
    <col min="13049" max="13051" width="9.42578125" style="1" customWidth="1"/>
    <col min="13052" max="13054" width="10.5703125" style="1" customWidth="1"/>
    <col min="13055" max="13055" width="9.85546875" style="1" customWidth="1"/>
    <col min="13056" max="13058" width="9.28515625" style="1" customWidth="1"/>
    <col min="13059" max="13061" width="9.7109375" style="1" customWidth="1"/>
    <col min="13062" max="13065" width="9.5703125" style="1" customWidth="1"/>
    <col min="13066" max="13072" width="9.28515625" style="1" customWidth="1"/>
    <col min="13073" max="13073" width="10.28515625" style="1" customWidth="1"/>
    <col min="13074" max="13074" width="11.5703125" style="1" customWidth="1"/>
    <col min="13075" max="13075" width="10.85546875" style="1" customWidth="1"/>
    <col min="13076" max="13076" width="11.28515625" style="1" customWidth="1"/>
    <col min="13077" max="13271" width="9.140625" style="1"/>
    <col min="13272" max="13272" width="6.42578125" style="1" customWidth="1"/>
    <col min="13273" max="13273" width="53.85546875" style="1" customWidth="1"/>
    <col min="13274" max="13275" width="9.42578125" style="1" customWidth="1"/>
    <col min="13276" max="13276" width="9.7109375" style="1" customWidth="1"/>
    <col min="13277" max="13277" width="9.5703125" style="1" customWidth="1"/>
    <col min="13278" max="13278" width="9.42578125" style="1" customWidth="1"/>
    <col min="13279" max="13280" width="10.140625" style="1" customWidth="1"/>
    <col min="13281" max="13281" width="10" style="1" customWidth="1"/>
    <col min="13282" max="13283" width="9.85546875" style="1" customWidth="1"/>
    <col min="13284" max="13284" width="10" style="1" customWidth="1"/>
    <col min="13285" max="13285" width="9.85546875" style="1" customWidth="1"/>
    <col min="13286" max="13286" width="11.85546875" style="1" customWidth="1"/>
    <col min="13287" max="13287" width="9.5703125" style="1" customWidth="1"/>
    <col min="13288" max="13289" width="10.140625" style="1" customWidth="1"/>
    <col min="13290" max="13290" width="10.7109375" style="1" customWidth="1"/>
    <col min="13291" max="13291" width="10.28515625" style="1" customWidth="1"/>
    <col min="13292" max="13292" width="10.5703125" style="1" customWidth="1"/>
    <col min="13293" max="13293" width="10.85546875" style="1" customWidth="1"/>
    <col min="13294" max="13294" width="10" style="1" customWidth="1"/>
    <col min="13295" max="13296" width="10.140625" style="1" customWidth="1"/>
    <col min="13297" max="13299" width="10" style="1" customWidth="1"/>
    <col min="13300" max="13300" width="9.42578125" style="1" customWidth="1"/>
    <col min="13301" max="13301" width="10" style="1" customWidth="1"/>
    <col min="13302" max="13302" width="9.85546875" style="1" customWidth="1"/>
    <col min="13303" max="13303" width="10.140625" style="1" customWidth="1"/>
    <col min="13304" max="13304" width="10.28515625" style="1" customWidth="1"/>
    <col min="13305" max="13307" width="9.42578125" style="1" customWidth="1"/>
    <col min="13308" max="13310" width="10.5703125" style="1" customWidth="1"/>
    <col min="13311" max="13311" width="9.85546875" style="1" customWidth="1"/>
    <col min="13312" max="13314" width="9.28515625" style="1" customWidth="1"/>
    <col min="13315" max="13317" width="9.7109375" style="1" customWidth="1"/>
    <col min="13318" max="13321" width="9.5703125" style="1" customWidth="1"/>
    <col min="13322" max="13328" width="9.28515625" style="1" customWidth="1"/>
    <col min="13329" max="13329" width="10.28515625" style="1" customWidth="1"/>
    <col min="13330" max="13330" width="11.5703125" style="1" customWidth="1"/>
    <col min="13331" max="13331" width="10.85546875" style="1" customWidth="1"/>
    <col min="13332" max="13332" width="11.28515625" style="1" customWidth="1"/>
    <col min="13333" max="13527" width="9.140625" style="1"/>
    <col min="13528" max="13528" width="6.42578125" style="1" customWidth="1"/>
    <col min="13529" max="13529" width="53.85546875" style="1" customWidth="1"/>
    <col min="13530" max="13531" width="9.42578125" style="1" customWidth="1"/>
    <col min="13532" max="13532" width="9.7109375" style="1" customWidth="1"/>
    <col min="13533" max="13533" width="9.5703125" style="1" customWidth="1"/>
    <col min="13534" max="13534" width="9.42578125" style="1" customWidth="1"/>
    <col min="13535" max="13536" width="10.140625" style="1" customWidth="1"/>
    <col min="13537" max="13537" width="10" style="1" customWidth="1"/>
    <col min="13538" max="13539" width="9.85546875" style="1" customWidth="1"/>
    <col min="13540" max="13540" width="10" style="1" customWidth="1"/>
    <col min="13541" max="13541" width="9.85546875" style="1" customWidth="1"/>
    <col min="13542" max="13542" width="11.85546875" style="1" customWidth="1"/>
    <col min="13543" max="13543" width="9.5703125" style="1" customWidth="1"/>
    <col min="13544" max="13545" width="10.140625" style="1" customWidth="1"/>
    <col min="13546" max="13546" width="10.7109375" style="1" customWidth="1"/>
    <col min="13547" max="13547" width="10.28515625" style="1" customWidth="1"/>
    <col min="13548" max="13548" width="10.5703125" style="1" customWidth="1"/>
    <col min="13549" max="13549" width="10.85546875" style="1" customWidth="1"/>
    <col min="13550" max="13550" width="10" style="1" customWidth="1"/>
    <col min="13551" max="13552" width="10.140625" style="1" customWidth="1"/>
    <col min="13553" max="13555" width="10" style="1" customWidth="1"/>
    <col min="13556" max="13556" width="9.42578125" style="1" customWidth="1"/>
    <col min="13557" max="13557" width="10" style="1" customWidth="1"/>
    <col min="13558" max="13558" width="9.85546875" style="1" customWidth="1"/>
    <col min="13559" max="13559" width="10.140625" style="1" customWidth="1"/>
    <col min="13560" max="13560" width="10.28515625" style="1" customWidth="1"/>
    <col min="13561" max="13563" width="9.42578125" style="1" customWidth="1"/>
    <col min="13564" max="13566" width="10.5703125" style="1" customWidth="1"/>
    <col min="13567" max="13567" width="9.85546875" style="1" customWidth="1"/>
    <col min="13568" max="13570" width="9.28515625" style="1" customWidth="1"/>
    <col min="13571" max="13573" width="9.7109375" style="1" customWidth="1"/>
    <col min="13574" max="13577" width="9.5703125" style="1" customWidth="1"/>
    <col min="13578" max="13584" width="9.28515625" style="1" customWidth="1"/>
    <col min="13585" max="13585" width="10.28515625" style="1" customWidth="1"/>
    <col min="13586" max="13586" width="11.5703125" style="1" customWidth="1"/>
    <col min="13587" max="13587" width="10.85546875" style="1" customWidth="1"/>
    <col min="13588" max="13588" width="11.28515625" style="1" customWidth="1"/>
    <col min="13589" max="13783" width="9.140625" style="1"/>
    <col min="13784" max="13784" width="6.42578125" style="1" customWidth="1"/>
    <col min="13785" max="13785" width="53.85546875" style="1" customWidth="1"/>
    <col min="13786" max="13787" width="9.42578125" style="1" customWidth="1"/>
    <col min="13788" max="13788" width="9.7109375" style="1" customWidth="1"/>
    <col min="13789" max="13789" width="9.5703125" style="1" customWidth="1"/>
    <col min="13790" max="13790" width="9.42578125" style="1" customWidth="1"/>
    <col min="13791" max="13792" width="10.140625" style="1" customWidth="1"/>
    <col min="13793" max="13793" width="10" style="1" customWidth="1"/>
    <col min="13794" max="13795" width="9.85546875" style="1" customWidth="1"/>
    <col min="13796" max="13796" width="10" style="1" customWidth="1"/>
    <col min="13797" max="13797" width="9.85546875" style="1" customWidth="1"/>
    <col min="13798" max="13798" width="11.85546875" style="1" customWidth="1"/>
    <col min="13799" max="13799" width="9.5703125" style="1" customWidth="1"/>
    <col min="13800" max="13801" width="10.140625" style="1" customWidth="1"/>
    <col min="13802" max="13802" width="10.7109375" style="1" customWidth="1"/>
    <col min="13803" max="13803" width="10.28515625" style="1" customWidth="1"/>
    <col min="13804" max="13804" width="10.5703125" style="1" customWidth="1"/>
    <col min="13805" max="13805" width="10.85546875" style="1" customWidth="1"/>
    <col min="13806" max="13806" width="10" style="1" customWidth="1"/>
    <col min="13807" max="13808" width="10.140625" style="1" customWidth="1"/>
    <col min="13809" max="13811" width="10" style="1" customWidth="1"/>
    <col min="13812" max="13812" width="9.42578125" style="1" customWidth="1"/>
    <col min="13813" max="13813" width="10" style="1" customWidth="1"/>
    <col min="13814" max="13814" width="9.85546875" style="1" customWidth="1"/>
    <col min="13815" max="13815" width="10.140625" style="1" customWidth="1"/>
    <col min="13816" max="13816" width="10.28515625" style="1" customWidth="1"/>
    <col min="13817" max="13819" width="9.42578125" style="1" customWidth="1"/>
    <col min="13820" max="13822" width="10.5703125" style="1" customWidth="1"/>
    <col min="13823" max="13823" width="9.85546875" style="1" customWidth="1"/>
    <col min="13824" max="13826" width="9.28515625" style="1" customWidth="1"/>
    <col min="13827" max="13829" width="9.7109375" style="1" customWidth="1"/>
    <col min="13830" max="13833" width="9.5703125" style="1" customWidth="1"/>
    <col min="13834" max="13840" width="9.28515625" style="1" customWidth="1"/>
    <col min="13841" max="13841" width="10.28515625" style="1" customWidth="1"/>
    <col min="13842" max="13842" width="11.5703125" style="1" customWidth="1"/>
    <col min="13843" max="13843" width="10.85546875" style="1" customWidth="1"/>
    <col min="13844" max="13844" width="11.28515625" style="1" customWidth="1"/>
    <col min="13845" max="14039" width="9.140625" style="1"/>
    <col min="14040" max="14040" width="6.42578125" style="1" customWidth="1"/>
    <col min="14041" max="14041" width="53.85546875" style="1" customWidth="1"/>
    <col min="14042" max="14043" width="9.42578125" style="1" customWidth="1"/>
    <col min="14044" max="14044" width="9.7109375" style="1" customWidth="1"/>
    <col min="14045" max="14045" width="9.5703125" style="1" customWidth="1"/>
    <col min="14046" max="14046" width="9.42578125" style="1" customWidth="1"/>
    <col min="14047" max="14048" width="10.140625" style="1" customWidth="1"/>
    <col min="14049" max="14049" width="10" style="1" customWidth="1"/>
    <col min="14050" max="14051" width="9.85546875" style="1" customWidth="1"/>
    <col min="14052" max="14052" width="10" style="1" customWidth="1"/>
    <col min="14053" max="14053" width="9.85546875" style="1" customWidth="1"/>
    <col min="14054" max="14054" width="11.85546875" style="1" customWidth="1"/>
    <col min="14055" max="14055" width="9.5703125" style="1" customWidth="1"/>
    <col min="14056" max="14057" width="10.140625" style="1" customWidth="1"/>
    <col min="14058" max="14058" width="10.7109375" style="1" customWidth="1"/>
    <col min="14059" max="14059" width="10.28515625" style="1" customWidth="1"/>
    <col min="14060" max="14060" width="10.5703125" style="1" customWidth="1"/>
    <col min="14061" max="14061" width="10.85546875" style="1" customWidth="1"/>
    <col min="14062" max="14062" width="10" style="1" customWidth="1"/>
    <col min="14063" max="14064" width="10.140625" style="1" customWidth="1"/>
    <col min="14065" max="14067" width="10" style="1" customWidth="1"/>
    <col min="14068" max="14068" width="9.42578125" style="1" customWidth="1"/>
    <col min="14069" max="14069" width="10" style="1" customWidth="1"/>
    <col min="14070" max="14070" width="9.85546875" style="1" customWidth="1"/>
    <col min="14071" max="14071" width="10.140625" style="1" customWidth="1"/>
    <col min="14072" max="14072" width="10.28515625" style="1" customWidth="1"/>
    <col min="14073" max="14075" width="9.42578125" style="1" customWidth="1"/>
    <col min="14076" max="14078" width="10.5703125" style="1" customWidth="1"/>
    <col min="14079" max="14079" width="9.85546875" style="1" customWidth="1"/>
    <col min="14080" max="14082" width="9.28515625" style="1" customWidth="1"/>
    <col min="14083" max="14085" width="9.7109375" style="1" customWidth="1"/>
    <col min="14086" max="14089" width="9.5703125" style="1" customWidth="1"/>
    <col min="14090" max="14096" width="9.28515625" style="1" customWidth="1"/>
    <col min="14097" max="14097" width="10.28515625" style="1" customWidth="1"/>
    <col min="14098" max="14098" width="11.5703125" style="1" customWidth="1"/>
    <col min="14099" max="14099" width="10.85546875" style="1" customWidth="1"/>
    <col min="14100" max="14100" width="11.28515625" style="1" customWidth="1"/>
    <col min="14101" max="14295" width="9.140625" style="1"/>
    <col min="14296" max="14296" width="6.42578125" style="1" customWidth="1"/>
    <col min="14297" max="14297" width="53.85546875" style="1" customWidth="1"/>
    <col min="14298" max="14299" width="9.42578125" style="1" customWidth="1"/>
    <col min="14300" max="14300" width="9.7109375" style="1" customWidth="1"/>
    <col min="14301" max="14301" width="9.5703125" style="1" customWidth="1"/>
    <col min="14302" max="14302" width="9.42578125" style="1" customWidth="1"/>
    <col min="14303" max="14304" width="10.140625" style="1" customWidth="1"/>
    <col min="14305" max="14305" width="10" style="1" customWidth="1"/>
    <col min="14306" max="14307" width="9.85546875" style="1" customWidth="1"/>
    <col min="14308" max="14308" width="10" style="1" customWidth="1"/>
    <col min="14309" max="14309" width="9.85546875" style="1" customWidth="1"/>
    <col min="14310" max="14310" width="11.85546875" style="1" customWidth="1"/>
    <col min="14311" max="14311" width="9.5703125" style="1" customWidth="1"/>
    <col min="14312" max="14313" width="10.140625" style="1" customWidth="1"/>
    <col min="14314" max="14314" width="10.7109375" style="1" customWidth="1"/>
    <col min="14315" max="14315" width="10.28515625" style="1" customWidth="1"/>
    <col min="14316" max="14316" width="10.5703125" style="1" customWidth="1"/>
    <col min="14317" max="14317" width="10.85546875" style="1" customWidth="1"/>
    <col min="14318" max="14318" width="10" style="1" customWidth="1"/>
    <col min="14319" max="14320" width="10.140625" style="1" customWidth="1"/>
    <col min="14321" max="14323" width="10" style="1" customWidth="1"/>
    <col min="14324" max="14324" width="9.42578125" style="1" customWidth="1"/>
    <col min="14325" max="14325" width="10" style="1" customWidth="1"/>
    <col min="14326" max="14326" width="9.85546875" style="1" customWidth="1"/>
    <col min="14327" max="14327" width="10.140625" style="1" customWidth="1"/>
    <col min="14328" max="14328" width="10.28515625" style="1" customWidth="1"/>
    <col min="14329" max="14331" width="9.42578125" style="1" customWidth="1"/>
    <col min="14332" max="14334" width="10.5703125" style="1" customWidth="1"/>
    <col min="14335" max="14335" width="9.85546875" style="1" customWidth="1"/>
    <col min="14336" max="14338" width="9.28515625" style="1" customWidth="1"/>
    <col min="14339" max="14341" width="9.7109375" style="1" customWidth="1"/>
    <col min="14342" max="14345" width="9.5703125" style="1" customWidth="1"/>
    <col min="14346" max="14352" width="9.28515625" style="1" customWidth="1"/>
    <col min="14353" max="14353" width="10.28515625" style="1" customWidth="1"/>
    <col min="14354" max="14354" width="11.5703125" style="1" customWidth="1"/>
    <col min="14355" max="14355" width="10.85546875" style="1" customWidth="1"/>
    <col min="14356" max="14356" width="11.28515625" style="1" customWidth="1"/>
    <col min="14357" max="14551" width="9.140625" style="1"/>
    <col min="14552" max="14552" width="6.42578125" style="1" customWidth="1"/>
    <col min="14553" max="14553" width="53.85546875" style="1" customWidth="1"/>
    <col min="14554" max="14555" width="9.42578125" style="1" customWidth="1"/>
    <col min="14556" max="14556" width="9.7109375" style="1" customWidth="1"/>
    <col min="14557" max="14557" width="9.5703125" style="1" customWidth="1"/>
    <col min="14558" max="14558" width="9.42578125" style="1" customWidth="1"/>
    <col min="14559" max="14560" width="10.140625" style="1" customWidth="1"/>
    <col min="14561" max="14561" width="10" style="1" customWidth="1"/>
    <col min="14562" max="14563" width="9.85546875" style="1" customWidth="1"/>
    <col min="14564" max="14564" width="10" style="1" customWidth="1"/>
    <col min="14565" max="14565" width="9.85546875" style="1" customWidth="1"/>
    <col min="14566" max="14566" width="11.85546875" style="1" customWidth="1"/>
    <col min="14567" max="14567" width="9.5703125" style="1" customWidth="1"/>
    <col min="14568" max="14569" width="10.140625" style="1" customWidth="1"/>
    <col min="14570" max="14570" width="10.7109375" style="1" customWidth="1"/>
    <col min="14571" max="14571" width="10.28515625" style="1" customWidth="1"/>
    <col min="14572" max="14572" width="10.5703125" style="1" customWidth="1"/>
    <col min="14573" max="14573" width="10.85546875" style="1" customWidth="1"/>
    <col min="14574" max="14574" width="10" style="1" customWidth="1"/>
    <col min="14575" max="14576" width="10.140625" style="1" customWidth="1"/>
    <col min="14577" max="14579" width="10" style="1" customWidth="1"/>
    <col min="14580" max="14580" width="9.42578125" style="1" customWidth="1"/>
    <col min="14581" max="14581" width="10" style="1" customWidth="1"/>
    <col min="14582" max="14582" width="9.85546875" style="1" customWidth="1"/>
    <col min="14583" max="14583" width="10.140625" style="1" customWidth="1"/>
    <col min="14584" max="14584" width="10.28515625" style="1" customWidth="1"/>
    <col min="14585" max="14587" width="9.42578125" style="1" customWidth="1"/>
    <col min="14588" max="14590" width="10.5703125" style="1" customWidth="1"/>
    <col min="14591" max="14591" width="9.85546875" style="1" customWidth="1"/>
    <col min="14592" max="14594" width="9.28515625" style="1" customWidth="1"/>
    <col min="14595" max="14597" width="9.7109375" style="1" customWidth="1"/>
    <col min="14598" max="14601" width="9.5703125" style="1" customWidth="1"/>
    <col min="14602" max="14608" width="9.28515625" style="1" customWidth="1"/>
    <col min="14609" max="14609" width="10.28515625" style="1" customWidth="1"/>
    <col min="14610" max="14610" width="11.5703125" style="1" customWidth="1"/>
    <col min="14611" max="14611" width="10.85546875" style="1" customWidth="1"/>
    <col min="14612" max="14612" width="11.28515625" style="1" customWidth="1"/>
    <col min="14613" max="14807" width="9.140625" style="1"/>
    <col min="14808" max="14808" width="6.42578125" style="1" customWidth="1"/>
    <col min="14809" max="14809" width="53.85546875" style="1" customWidth="1"/>
    <col min="14810" max="14811" width="9.42578125" style="1" customWidth="1"/>
    <col min="14812" max="14812" width="9.7109375" style="1" customWidth="1"/>
    <col min="14813" max="14813" width="9.5703125" style="1" customWidth="1"/>
    <col min="14814" max="14814" width="9.42578125" style="1" customWidth="1"/>
    <col min="14815" max="14816" width="10.140625" style="1" customWidth="1"/>
    <col min="14817" max="14817" width="10" style="1" customWidth="1"/>
    <col min="14818" max="14819" width="9.85546875" style="1" customWidth="1"/>
    <col min="14820" max="14820" width="10" style="1" customWidth="1"/>
    <col min="14821" max="14821" width="9.85546875" style="1" customWidth="1"/>
    <col min="14822" max="14822" width="11.85546875" style="1" customWidth="1"/>
    <col min="14823" max="14823" width="9.5703125" style="1" customWidth="1"/>
    <col min="14824" max="14825" width="10.140625" style="1" customWidth="1"/>
    <col min="14826" max="14826" width="10.7109375" style="1" customWidth="1"/>
    <col min="14827" max="14827" width="10.28515625" style="1" customWidth="1"/>
    <col min="14828" max="14828" width="10.5703125" style="1" customWidth="1"/>
    <col min="14829" max="14829" width="10.85546875" style="1" customWidth="1"/>
    <col min="14830" max="14830" width="10" style="1" customWidth="1"/>
    <col min="14831" max="14832" width="10.140625" style="1" customWidth="1"/>
    <col min="14833" max="14835" width="10" style="1" customWidth="1"/>
    <col min="14836" max="14836" width="9.42578125" style="1" customWidth="1"/>
    <col min="14837" max="14837" width="10" style="1" customWidth="1"/>
    <col min="14838" max="14838" width="9.85546875" style="1" customWidth="1"/>
    <col min="14839" max="14839" width="10.140625" style="1" customWidth="1"/>
    <col min="14840" max="14840" width="10.28515625" style="1" customWidth="1"/>
    <col min="14841" max="14843" width="9.42578125" style="1" customWidth="1"/>
    <col min="14844" max="14846" width="10.5703125" style="1" customWidth="1"/>
    <col min="14847" max="14847" width="9.85546875" style="1" customWidth="1"/>
    <col min="14848" max="14850" width="9.28515625" style="1" customWidth="1"/>
    <col min="14851" max="14853" width="9.7109375" style="1" customWidth="1"/>
    <col min="14854" max="14857" width="9.5703125" style="1" customWidth="1"/>
    <col min="14858" max="14864" width="9.28515625" style="1" customWidth="1"/>
    <col min="14865" max="14865" width="10.28515625" style="1" customWidth="1"/>
    <col min="14866" max="14866" width="11.5703125" style="1" customWidth="1"/>
    <col min="14867" max="14867" width="10.85546875" style="1" customWidth="1"/>
    <col min="14868" max="14868" width="11.28515625" style="1" customWidth="1"/>
    <col min="14869" max="15063" width="9.140625" style="1"/>
    <col min="15064" max="15064" width="6.42578125" style="1" customWidth="1"/>
    <col min="15065" max="15065" width="53.85546875" style="1" customWidth="1"/>
    <col min="15066" max="15067" width="9.42578125" style="1" customWidth="1"/>
    <col min="15068" max="15068" width="9.7109375" style="1" customWidth="1"/>
    <col min="15069" max="15069" width="9.5703125" style="1" customWidth="1"/>
    <col min="15070" max="15070" width="9.42578125" style="1" customWidth="1"/>
    <col min="15071" max="15072" width="10.140625" style="1" customWidth="1"/>
    <col min="15073" max="15073" width="10" style="1" customWidth="1"/>
    <col min="15074" max="15075" width="9.85546875" style="1" customWidth="1"/>
    <col min="15076" max="15076" width="10" style="1" customWidth="1"/>
    <col min="15077" max="15077" width="9.85546875" style="1" customWidth="1"/>
    <col min="15078" max="15078" width="11.85546875" style="1" customWidth="1"/>
    <col min="15079" max="15079" width="9.5703125" style="1" customWidth="1"/>
    <col min="15080" max="15081" width="10.140625" style="1" customWidth="1"/>
    <col min="15082" max="15082" width="10.7109375" style="1" customWidth="1"/>
    <col min="15083" max="15083" width="10.28515625" style="1" customWidth="1"/>
    <col min="15084" max="15084" width="10.5703125" style="1" customWidth="1"/>
    <col min="15085" max="15085" width="10.85546875" style="1" customWidth="1"/>
    <col min="15086" max="15086" width="10" style="1" customWidth="1"/>
    <col min="15087" max="15088" width="10.140625" style="1" customWidth="1"/>
    <col min="15089" max="15091" width="10" style="1" customWidth="1"/>
    <col min="15092" max="15092" width="9.42578125" style="1" customWidth="1"/>
    <col min="15093" max="15093" width="10" style="1" customWidth="1"/>
    <col min="15094" max="15094" width="9.85546875" style="1" customWidth="1"/>
    <col min="15095" max="15095" width="10.140625" style="1" customWidth="1"/>
    <col min="15096" max="15096" width="10.28515625" style="1" customWidth="1"/>
    <col min="15097" max="15099" width="9.42578125" style="1" customWidth="1"/>
    <col min="15100" max="15102" width="10.5703125" style="1" customWidth="1"/>
    <col min="15103" max="15103" width="9.85546875" style="1" customWidth="1"/>
    <col min="15104" max="15106" width="9.28515625" style="1" customWidth="1"/>
    <col min="15107" max="15109" width="9.7109375" style="1" customWidth="1"/>
    <col min="15110" max="15113" width="9.5703125" style="1" customWidth="1"/>
    <col min="15114" max="15120" width="9.28515625" style="1" customWidth="1"/>
    <col min="15121" max="15121" width="10.28515625" style="1" customWidth="1"/>
    <col min="15122" max="15122" width="11.5703125" style="1" customWidth="1"/>
    <col min="15123" max="15123" width="10.85546875" style="1" customWidth="1"/>
    <col min="15124" max="15124" width="11.28515625" style="1" customWidth="1"/>
    <col min="15125" max="15319" width="9.140625" style="1"/>
    <col min="15320" max="15320" width="6.42578125" style="1" customWidth="1"/>
    <col min="15321" max="15321" width="53.85546875" style="1" customWidth="1"/>
    <col min="15322" max="15323" width="9.42578125" style="1" customWidth="1"/>
    <col min="15324" max="15324" width="9.7109375" style="1" customWidth="1"/>
    <col min="15325" max="15325" width="9.5703125" style="1" customWidth="1"/>
    <col min="15326" max="15326" width="9.42578125" style="1" customWidth="1"/>
    <col min="15327" max="15328" width="10.140625" style="1" customWidth="1"/>
    <col min="15329" max="15329" width="10" style="1" customWidth="1"/>
    <col min="15330" max="15331" width="9.85546875" style="1" customWidth="1"/>
    <col min="15332" max="15332" width="10" style="1" customWidth="1"/>
    <col min="15333" max="15333" width="9.85546875" style="1" customWidth="1"/>
    <col min="15334" max="15334" width="11.85546875" style="1" customWidth="1"/>
    <col min="15335" max="15335" width="9.5703125" style="1" customWidth="1"/>
    <col min="15336" max="15337" width="10.140625" style="1" customWidth="1"/>
    <col min="15338" max="15338" width="10.7109375" style="1" customWidth="1"/>
    <col min="15339" max="15339" width="10.28515625" style="1" customWidth="1"/>
    <col min="15340" max="15340" width="10.5703125" style="1" customWidth="1"/>
    <col min="15341" max="15341" width="10.85546875" style="1" customWidth="1"/>
    <col min="15342" max="15342" width="10" style="1" customWidth="1"/>
    <col min="15343" max="15344" width="10.140625" style="1" customWidth="1"/>
    <col min="15345" max="15347" width="10" style="1" customWidth="1"/>
    <col min="15348" max="15348" width="9.42578125" style="1" customWidth="1"/>
    <col min="15349" max="15349" width="10" style="1" customWidth="1"/>
    <col min="15350" max="15350" width="9.85546875" style="1" customWidth="1"/>
    <col min="15351" max="15351" width="10.140625" style="1" customWidth="1"/>
    <col min="15352" max="15352" width="10.28515625" style="1" customWidth="1"/>
    <col min="15353" max="15355" width="9.42578125" style="1" customWidth="1"/>
    <col min="15356" max="15358" width="10.5703125" style="1" customWidth="1"/>
    <col min="15359" max="15359" width="9.85546875" style="1" customWidth="1"/>
    <col min="15360" max="15362" width="9.28515625" style="1" customWidth="1"/>
    <col min="15363" max="15365" width="9.7109375" style="1" customWidth="1"/>
    <col min="15366" max="15369" width="9.5703125" style="1" customWidth="1"/>
    <col min="15370" max="15376" width="9.28515625" style="1" customWidth="1"/>
    <col min="15377" max="15377" width="10.28515625" style="1" customWidth="1"/>
    <col min="15378" max="15378" width="11.5703125" style="1" customWidth="1"/>
    <col min="15379" max="15379" width="10.85546875" style="1" customWidth="1"/>
    <col min="15380" max="15380" width="11.28515625" style="1" customWidth="1"/>
    <col min="15381" max="15575" width="9.140625" style="1"/>
    <col min="15576" max="15576" width="6.42578125" style="1" customWidth="1"/>
    <col min="15577" max="15577" width="53.85546875" style="1" customWidth="1"/>
    <col min="15578" max="15579" width="9.42578125" style="1" customWidth="1"/>
    <col min="15580" max="15580" width="9.7109375" style="1" customWidth="1"/>
    <col min="15581" max="15581" width="9.5703125" style="1" customWidth="1"/>
    <col min="15582" max="15582" width="9.42578125" style="1" customWidth="1"/>
    <col min="15583" max="15584" width="10.140625" style="1" customWidth="1"/>
    <col min="15585" max="15585" width="10" style="1" customWidth="1"/>
    <col min="15586" max="15587" width="9.85546875" style="1" customWidth="1"/>
    <col min="15588" max="15588" width="10" style="1" customWidth="1"/>
    <col min="15589" max="15589" width="9.85546875" style="1" customWidth="1"/>
    <col min="15590" max="15590" width="11.85546875" style="1" customWidth="1"/>
    <col min="15591" max="15591" width="9.5703125" style="1" customWidth="1"/>
    <col min="15592" max="15593" width="10.140625" style="1" customWidth="1"/>
    <col min="15594" max="15594" width="10.7109375" style="1" customWidth="1"/>
    <col min="15595" max="15595" width="10.28515625" style="1" customWidth="1"/>
    <col min="15596" max="15596" width="10.5703125" style="1" customWidth="1"/>
    <col min="15597" max="15597" width="10.85546875" style="1" customWidth="1"/>
    <col min="15598" max="15598" width="10" style="1" customWidth="1"/>
    <col min="15599" max="15600" width="10.140625" style="1" customWidth="1"/>
    <col min="15601" max="15603" width="10" style="1" customWidth="1"/>
    <col min="15604" max="15604" width="9.42578125" style="1" customWidth="1"/>
    <col min="15605" max="15605" width="10" style="1" customWidth="1"/>
    <col min="15606" max="15606" width="9.85546875" style="1" customWidth="1"/>
    <col min="15607" max="15607" width="10.140625" style="1" customWidth="1"/>
    <col min="15608" max="15608" width="10.28515625" style="1" customWidth="1"/>
    <col min="15609" max="15611" width="9.42578125" style="1" customWidth="1"/>
    <col min="15612" max="15614" width="10.5703125" style="1" customWidth="1"/>
    <col min="15615" max="15615" width="9.85546875" style="1" customWidth="1"/>
    <col min="15616" max="15618" width="9.28515625" style="1" customWidth="1"/>
    <col min="15619" max="15621" width="9.7109375" style="1" customWidth="1"/>
    <col min="15622" max="15625" width="9.5703125" style="1" customWidth="1"/>
    <col min="15626" max="15632" width="9.28515625" style="1" customWidth="1"/>
    <col min="15633" max="15633" width="10.28515625" style="1" customWidth="1"/>
    <col min="15634" max="15634" width="11.5703125" style="1" customWidth="1"/>
    <col min="15635" max="15635" width="10.85546875" style="1" customWidth="1"/>
    <col min="15636" max="15636" width="11.28515625" style="1" customWidth="1"/>
    <col min="15637" max="15831" width="9.140625" style="1"/>
    <col min="15832" max="15832" width="6.42578125" style="1" customWidth="1"/>
    <col min="15833" max="15833" width="53.85546875" style="1" customWidth="1"/>
    <col min="15834" max="15835" width="9.42578125" style="1" customWidth="1"/>
    <col min="15836" max="15836" width="9.7109375" style="1" customWidth="1"/>
    <col min="15837" max="15837" width="9.5703125" style="1" customWidth="1"/>
    <col min="15838" max="15838" width="9.42578125" style="1" customWidth="1"/>
    <col min="15839" max="15840" width="10.140625" style="1" customWidth="1"/>
    <col min="15841" max="15841" width="10" style="1" customWidth="1"/>
    <col min="15842" max="15843" width="9.85546875" style="1" customWidth="1"/>
    <col min="15844" max="15844" width="10" style="1" customWidth="1"/>
    <col min="15845" max="15845" width="9.85546875" style="1" customWidth="1"/>
    <col min="15846" max="15846" width="11.85546875" style="1" customWidth="1"/>
    <col min="15847" max="15847" width="9.5703125" style="1" customWidth="1"/>
    <col min="15848" max="15849" width="10.140625" style="1" customWidth="1"/>
    <col min="15850" max="15850" width="10.7109375" style="1" customWidth="1"/>
    <col min="15851" max="15851" width="10.28515625" style="1" customWidth="1"/>
    <col min="15852" max="15852" width="10.5703125" style="1" customWidth="1"/>
    <col min="15853" max="15853" width="10.85546875" style="1" customWidth="1"/>
    <col min="15854" max="15854" width="10" style="1" customWidth="1"/>
    <col min="15855" max="15856" width="10.140625" style="1" customWidth="1"/>
    <col min="15857" max="15859" width="10" style="1" customWidth="1"/>
    <col min="15860" max="15860" width="9.42578125" style="1" customWidth="1"/>
    <col min="15861" max="15861" width="10" style="1" customWidth="1"/>
    <col min="15862" max="15862" width="9.85546875" style="1" customWidth="1"/>
    <col min="15863" max="15863" width="10.140625" style="1" customWidth="1"/>
    <col min="15864" max="15864" width="10.28515625" style="1" customWidth="1"/>
    <col min="15865" max="15867" width="9.42578125" style="1" customWidth="1"/>
    <col min="15868" max="15870" width="10.5703125" style="1" customWidth="1"/>
    <col min="15871" max="15871" width="9.85546875" style="1" customWidth="1"/>
    <col min="15872" max="15874" width="9.28515625" style="1" customWidth="1"/>
    <col min="15875" max="15877" width="9.7109375" style="1" customWidth="1"/>
    <col min="15878" max="15881" width="9.5703125" style="1" customWidth="1"/>
    <col min="15882" max="15888" width="9.28515625" style="1" customWidth="1"/>
    <col min="15889" max="15889" width="10.28515625" style="1" customWidth="1"/>
    <col min="15890" max="15890" width="11.5703125" style="1" customWidth="1"/>
    <col min="15891" max="15891" width="10.85546875" style="1" customWidth="1"/>
    <col min="15892" max="15892" width="11.28515625" style="1" customWidth="1"/>
    <col min="15893" max="16087" width="9.140625" style="1"/>
    <col min="16088" max="16088" width="6.42578125" style="1" customWidth="1"/>
    <col min="16089" max="16089" width="53.85546875" style="1" customWidth="1"/>
    <col min="16090" max="16091" width="9.42578125" style="1" customWidth="1"/>
    <col min="16092" max="16092" width="9.7109375" style="1" customWidth="1"/>
    <col min="16093" max="16093" width="9.5703125" style="1" customWidth="1"/>
    <col min="16094" max="16094" width="9.42578125" style="1" customWidth="1"/>
    <col min="16095" max="16096" width="10.140625" style="1" customWidth="1"/>
    <col min="16097" max="16097" width="10" style="1" customWidth="1"/>
    <col min="16098" max="16099" width="9.85546875" style="1" customWidth="1"/>
    <col min="16100" max="16100" width="10" style="1" customWidth="1"/>
    <col min="16101" max="16101" width="9.85546875" style="1" customWidth="1"/>
    <col min="16102" max="16102" width="11.85546875" style="1" customWidth="1"/>
    <col min="16103" max="16103" width="9.5703125" style="1" customWidth="1"/>
    <col min="16104" max="16105" width="10.140625" style="1" customWidth="1"/>
    <col min="16106" max="16106" width="10.7109375" style="1" customWidth="1"/>
    <col min="16107" max="16107" width="10.28515625" style="1" customWidth="1"/>
    <col min="16108" max="16108" width="10.5703125" style="1" customWidth="1"/>
    <col min="16109" max="16109" width="10.85546875" style="1" customWidth="1"/>
    <col min="16110" max="16110" width="10" style="1" customWidth="1"/>
    <col min="16111" max="16112" width="10.140625" style="1" customWidth="1"/>
    <col min="16113" max="16115" width="10" style="1" customWidth="1"/>
    <col min="16116" max="16116" width="9.42578125" style="1" customWidth="1"/>
    <col min="16117" max="16117" width="10" style="1" customWidth="1"/>
    <col min="16118" max="16118" width="9.85546875" style="1" customWidth="1"/>
    <col min="16119" max="16119" width="10.140625" style="1" customWidth="1"/>
    <col min="16120" max="16120" width="10.28515625" style="1" customWidth="1"/>
    <col min="16121" max="16123" width="9.42578125" style="1" customWidth="1"/>
    <col min="16124" max="16126" width="10.5703125" style="1" customWidth="1"/>
    <col min="16127" max="16127" width="9.85546875" style="1" customWidth="1"/>
    <col min="16128" max="16130" width="9.28515625" style="1" customWidth="1"/>
    <col min="16131" max="16133" width="9.7109375" style="1" customWidth="1"/>
    <col min="16134" max="16137" width="9.5703125" style="1" customWidth="1"/>
    <col min="16138" max="16144" width="9.28515625" style="1" customWidth="1"/>
    <col min="16145" max="16145" width="10.28515625" style="1" customWidth="1"/>
    <col min="16146" max="16146" width="11.5703125" style="1" customWidth="1"/>
    <col min="16147" max="16147" width="10.85546875" style="1" customWidth="1"/>
    <col min="16148" max="16148" width="11.28515625" style="1" customWidth="1"/>
    <col min="16149" max="16384" width="9.140625" style="1"/>
  </cols>
  <sheetData>
    <row r="3" spans="1:21" ht="12" thickBot="1" x14ac:dyDescent="0.25"/>
    <row r="4" spans="1:21" s="15" customFormat="1" ht="18.75" customHeight="1" x14ac:dyDescent="0.2">
      <c r="A4" s="7" t="s">
        <v>0</v>
      </c>
      <c r="B4" s="8" t="s">
        <v>1</v>
      </c>
      <c r="C4" s="8" t="s">
        <v>2</v>
      </c>
      <c r="D4" s="9" t="s">
        <v>160</v>
      </c>
      <c r="E4" s="9" t="s">
        <v>161</v>
      </c>
      <c r="F4" s="11" t="s">
        <v>3</v>
      </c>
      <c r="G4" s="12" t="s">
        <v>4</v>
      </c>
      <c r="H4" s="13" t="s">
        <v>5</v>
      </c>
      <c r="I4" s="13" t="s">
        <v>162</v>
      </c>
      <c r="J4" s="13" t="s">
        <v>6</v>
      </c>
      <c r="K4" s="13" t="s">
        <v>7</v>
      </c>
      <c r="L4" s="13" t="s">
        <v>8</v>
      </c>
      <c r="M4" s="13" t="s">
        <v>9</v>
      </c>
      <c r="N4" s="13" t="s">
        <v>163</v>
      </c>
      <c r="O4" s="13" t="s">
        <v>10</v>
      </c>
      <c r="P4" s="10" t="s">
        <v>164</v>
      </c>
      <c r="Q4" s="13" t="s">
        <v>11</v>
      </c>
      <c r="R4" s="10" t="s">
        <v>165</v>
      </c>
      <c r="S4" s="13" t="s">
        <v>12</v>
      </c>
      <c r="T4" s="14" t="s">
        <v>13</v>
      </c>
    </row>
    <row r="5" spans="1:21" s="15" customFormat="1" ht="36" customHeight="1" thickBot="1" x14ac:dyDescent="0.25">
      <c r="A5" s="16"/>
      <c r="B5" s="17"/>
      <c r="C5" s="17"/>
      <c r="D5" s="18"/>
      <c r="E5" s="18"/>
      <c r="F5" s="20"/>
      <c r="G5" s="21"/>
      <c r="H5" s="22"/>
      <c r="I5" s="22"/>
      <c r="J5" s="22"/>
      <c r="K5" s="22"/>
      <c r="L5" s="22"/>
      <c r="M5" s="22"/>
      <c r="N5" s="22"/>
      <c r="O5" s="22"/>
      <c r="P5" s="19"/>
      <c r="Q5" s="22"/>
      <c r="R5" s="19"/>
      <c r="S5" s="22"/>
      <c r="T5" s="23"/>
    </row>
    <row r="6" spans="1:21" x14ac:dyDescent="0.2">
      <c r="A6" s="24">
        <v>1</v>
      </c>
      <c r="B6" s="25" t="s">
        <v>14</v>
      </c>
      <c r="C6" s="25" t="s">
        <v>15</v>
      </c>
      <c r="D6" s="26">
        <v>4075</v>
      </c>
      <c r="E6" s="27">
        <v>3925</v>
      </c>
      <c r="F6" s="28">
        <v>3990</v>
      </c>
      <c r="G6" s="29">
        <f>D6+E6+F6</f>
        <v>11990</v>
      </c>
      <c r="H6" s="30">
        <v>4173</v>
      </c>
      <c r="I6" s="26">
        <v>4495</v>
      </c>
      <c r="J6" s="31">
        <v>3864</v>
      </c>
      <c r="K6" s="31">
        <f>H6+I6+J6</f>
        <v>12532</v>
      </c>
      <c r="L6" s="26">
        <v>6043.4</v>
      </c>
      <c r="M6" s="26">
        <v>5996.8</v>
      </c>
      <c r="N6" s="31">
        <v>5885.6</v>
      </c>
      <c r="O6" s="31">
        <f>L6+M6+N6</f>
        <v>17925.800000000003</v>
      </c>
      <c r="P6" s="30">
        <v>6578.4</v>
      </c>
      <c r="Q6" s="30">
        <v>6074</v>
      </c>
      <c r="R6" s="27">
        <v>6275.35</v>
      </c>
      <c r="S6" s="32">
        <f>P6+Q6+R6</f>
        <v>18927.75</v>
      </c>
      <c r="T6" s="32">
        <f>G6+K6+O6+S6</f>
        <v>61375.55</v>
      </c>
      <c r="U6" s="33"/>
    </row>
    <row r="7" spans="1:21" x14ac:dyDescent="0.2">
      <c r="A7" s="24">
        <v>2</v>
      </c>
      <c r="B7" s="34" t="s">
        <v>16</v>
      </c>
      <c r="C7" s="34" t="s">
        <v>17</v>
      </c>
      <c r="D7" s="27">
        <v>3139</v>
      </c>
      <c r="E7" s="27">
        <v>3170</v>
      </c>
      <c r="F7" s="28">
        <v>3212</v>
      </c>
      <c r="G7" s="29">
        <f>D7+E7+F7</f>
        <v>9521</v>
      </c>
      <c r="H7" s="31">
        <v>3199</v>
      </c>
      <c r="I7" s="27">
        <v>3198</v>
      </c>
      <c r="J7" s="31">
        <v>3121</v>
      </c>
      <c r="K7" s="31">
        <f>H7+I7+J7</f>
        <v>9518</v>
      </c>
      <c r="L7" s="35">
        <v>4884.3999999999996</v>
      </c>
      <c r="M7" s="35">
        <v>4804</v>
      </c>
      <c r="N7" s="31">
        <v>4677.3999999999996</v>
      </c>
      <c r="O7" s="31">
        <f>L7+M7+N7</f>
        <v>14365.8</v>
      </c>
      <c r="P7" s="30">
        <v>5188.6000000000004</v>
      </c>
      <c r="Q7" s="36">
        <v>4925.8</v>
      </c>
      <c r="R7" s="27">
        <v>5002.6399999999994</v>
      </c>
      <c r="S7" s="32">
        <f>P7+Q7+R7</f>
        <v>15117.04</v>
      </c>
      <c r="T7" s="32">
        <f t="shared" ref="T7:T70" si="0">G7+K7+O7+S7</f>
        <v>48521.840000000004</v>
      </c>
    </row>
    <row r="8" spans="1:21" x14ac:dyDescent="0.2">
      <c r="A8" s="24">
        <v>3</v>
      </c>
      <c r="B8" s="34" t="s">
        <v>18</v>
      </c>
      <c r="C8" s="34" t="s">
        <v>17</v>
      </c>
      <c r="D8" s="27"/>
      <c r="E8" s="27"/>
      <c r="F8" s="28"/>
      <c r="G8" s="29"/>
      <c r="H8" s="31"/>
      <c r="I8" s="27"/>
      <c r="J8" s="31"/>
      <c r="K8" s="31">
        <f>H8+I8+J8</f>
        <v>0</v>
      </c>
      <c r="L8" s="35">
        <v>4819.6000000000004</v>
      </c>
      <c r="M8" s="35">
        <v>4800.3999999999996</v>
      </c>
      <c r="N8" s="31">
        <v>4718.8</v>
      </c>
      <c r="O8" s="31">
        <f>L8+M8+N8</f>
        <v>14338.8</v>
      </c>
      <c r="P8" s="30">
        <v>5190</v>
      </c>
      <c r="Q8" s="36">
        <v>4899.6000000000004</v>
      </c>
      <c r="R8" s="27">
        <v>5054.4399999999996</v>
      </c>
      <c r="S8" s="32">
        <f>P8+Q8+R8</f>
        <v>15144.04</v>
      </c>
      <c r="T8" s="32">
        <f t="shared" si="0"/>
        <v>29482.84</v>
      </c>
    </row>
    <row r="9" spans="1:21" x14ac:dyDescent="0.2">
      <c r="A9" s="24">
        <v>4</v>
      </c>
      <c r="B9" s="34" t="s">
        <v>19</v>
      </c>
      <c r="C9" s="34" t="s">
        <v>15</v>
      </c>
      <c r="D9" s="26">
        <v>4102</v>
      </c>
      <c r="E9" s="27">
        <v>3281</v>
      </c>
      <c r="F9" s="28">
        <v>4328</v>
      </c>
      <c r="G9" s="29">
        <f>D9+E9+F9</f>
        <v>11711</v>
      </c>
      <c r="H9" s="31">
        <v>3650</v>
      </c>
      <c r="I9" s="31">
        <v>3940</v>
      </c>
      <c r="J9" s="31">
        <v>4384</v>
      </c>
      <c r="K9" s="31">
        <f>H9+I9+J9</f>
        <v>11974</v>
      </c>
      <c r="L9" s="37">
        <v>5929.6</v>
      </c>
      <c r="M9" s="37">
        <v>4710</v>
      </c>
      <c r="N9" s="31">
        <v>7564</v>
      </c>
      <c r="O9" s="31">
        <f>L9+M9+N9</f>
        <v>18203.599999999999</v>
      </c>
      <c r="P9" s="30">
        <v>7002.6</v>
      </c>
      <c r="Q9" s="38">
        <v>5588.6</v>
      </c>
      <c r="R9" s="27">
        <v>6497.75</v>
      </c>
      <c r="S9" s="32">
        <f>P9+Q9+R9</f>
        <v>19088.95</v>
      </c>
      <c r="T9" s="32">
        <f t="shared" si="0"/>
        <v>60977.55</v>
      </c>
    </row>
    <row r="10" spans="1:21" x14ac:dyDescent="0.2">
      <c r="A10" s="24">
        <v>5</v>
      </c>
      <c r="B10" s="34" t="s">
        <v>20</v>
      </c>
      <c r="C10" s="34" t="s">
        <v>17</v>
      </c>
      <c r="D10" s="27"/>
      <c r="E10" s="27"/>
      <c r="F10" s="28"/>
      <c r="G10" s="29"/>
      <c r="H10" s="31"/>
      <c r="I10" s="31"/>
      <c r="J10" s="31"/>
      <c r="K10" s="31">
        <f>H10+I10+J10</f>
        <v>0</v>
      </c>
      <c r="L10" s="37">
        <v>4734.6000000000004</v>
      </c>
      <c r="M10" s="37">
        <v>4243.8</v>
      </c>
      <c r="N10" s="31">
        <v>5356.8</v>
      </c>
      <c r="O10" s="31">
        <f>L10+M10+N10</f>
        <v>14335.2</v>
      </c>
      <c r="P10" s="31">
        <v>5065.2</v>
      </c>
      <c r="Q10" s="38">
        <v>4786</v>
      </c>
      <c r="R10" s="27">
        <v>5296.44</v>
      </c>
      <c r="S10" s="32">
        <f>P10+Q10+R10</f>
        <v>15147.64</v>
      </c>
      <c r="T10" s="32">
        <f t="shared" si="0"/>
        <v>29482.84</v>
      </c>
    </row>
    <row r="11" spans="1:21" x14ac:dyDescent="0.2">
      <c r="A11" s="24">
        <v>6</v>
      </c>
      <c r="B11" s="34" t="s">
        <v>21</v>
      </c>
      <c r="C11" s="34" t="s">
        <v>17</v>
      </c>
      <c r="D11" s="27"/>
      <c r="E11" s="27"/>
      <c r="F11" s="28"/>
      <c r="G11" s="29"/>
      <c r="H11" s="31"/>
      <c r="I11" s="31"/>
      <c r="J11" s="31"/>
      <c r="K11" s="31">
        <f>H11+I11+J11</f>
        <v>0</v>
      </c>
      <c r="L11" s="37">
        <v>4651.2</v>
      </c>
      <c r="M11" s="37">
        <v>4462.8</v>
      </c>
      <c r="N11" s="31">
        <v>5276.8</v>
      </c>
      <c r="O11" s="31">
        <f>L11+M11+N11</f>
        <v>14390.8</v>
      </c>
      <c r="P11" s="31">
        <v>5078.2</v>
      </c>
      <c r="Q11" s="38">
        <v>4938.3999999999996</v>
      </c>
      <c r="R11" s="27">
        <v>5075.4400000000014</v>
      </c>
      <c r="S11" s="32">
        <f>P11+Q11+R11</f>
        <v>15092.04</v>
      </c>
      <c r="T11" s="32">
        <f t="shared" si="0"/>
        <v>29482.84</v>
      </c>
    </row>
    <row r="12" spans="1:21" x14ac:dyDescent="0.2">
      <c r="A12" s="24">
        <v>7</v>
      </c>
      <c r="B12" s="34" t="s">
        <v>22</v>
      </c>
      <c r="C12" s="34" t="s">
        <v>15</v>
      </c>
      <c r="D12" s="27">
        <v>3587</v>
      </c>
      <c r="E12" s="27">
        <v>3465</v>
      </c>
      <c r="F12" s="28">
        <v>4870</v>
      </c>
      <c r="G12" s="29">
        <f>D12+E12+F12</f>
        <v>11922</v>
      </c>
      <c r="H12" s="31">
        <v>2173</v>
      </c>
      <c r="I12" s="31">
        <v>2306</v>
      </c>
      <c r="J12" s="31">
        <v>6459</v>
      </c>
      <c r="K12" s="31">
        <f>H12+I12+J12</f>
        <v>10938</v>
      </c>
      <c r="L12" s="37">
        <v>5602.6</v>
      </c>
      <c r="M12" s="37">
        <v>5178</v>
      </c>
      <c r="N12" s="31">
        <v>6355</v>
      </c>
      <c r="O12" s="31">
        <f>L12+M12+N12</f>
        <v>17135.599999999999</v>
      </c>
      <c r="P12" s="31">
        <v>7026.4</v>
      </c>
      <c r="Q12" s="36">
        <v>6991.6</v>
      </c>
      <c r="R12" s="27">
        <v>5699.95</v>
      </c>
      <c r="S12" s="32">
        <f>P12+Q12+R12</f>
        <v>19717.95</v>
      </c>
      <c r="T12" s="32">
        <f t="shared" si="0"/>
        <v>59713.55</v>
      </c>
    </row>
    <row r="13" spans="1:21" x14ac:dyDescent="0.2">
      <c r="A13" s="24">
        <v>8</v>
      </c>
      <c r="B13" s="34" t="s">
        <v>23</v>
      </c>
      <c r="C13" s="34" t="s">
        <v>17</v>
      </c>
      <c r="D13" s="27">
        <v>3188</v>
      </c>
      <c r="E13" s="27">
        <v>3147</v>
      </c>
      <c r="F13" s="28">
        <v>3117</v>
      </c>
      <c r="G13" s="29">
        <f>D13+E13+F13</f>
        <v>9452</v>
      </c>
      <c r="H13" s="31">
        <v>3189</v>
      </c>
      <c r="I13" s="31">
        <v>3173</v>
      </c>
      <c r="J13" s="31">
        <v>3178</v>
      </c>
      <c r="K13" s="31">
        <f>H13+I13+J13</f>
        <v>9540</v>
      </c>
      <c r="L13" s="37">
        <v>4648.6000000000004</v>
      </c>
      <c r="M13" s="37">
        <v>4793.6000000000004</v>
      </c>
      <c r="N13" s="31">
        <v>5243.4</v>
      </c>
      <c r="O13" s="31">
        <f>L13+M13+N13</f>
        <v>14685.6</v>
      </c>
      <c r="P13" s="31">
        <v>5141</v>
      </c>
      <c r="Q13" s="38">
        <v>4768</v>
      </c>
      <c r="R13" s="27">
        <v>5239.4400000000005</v>
      </c>
      <c r="S13" s="32">
        <f>P13+Q13+R13</f>
        <v>15148.44</v>
      </c>
      <c r="T13" s="32">
        <f t="shared" si="0"/>
        <v>48826.04</v>
      </c>
    </row>
    <row r="14" spans="1:21" x14ac:dyDescent="0.2">
      <c r="A14" s="24">
        <v>9</v>
      </c>
      <c r="B14" s="39" t="s">
        <v>24</v>
      </c>
      <c r="C14" s="39" t="s">
        <v>17</v>
      </c>
      <c r="D14" s="27">
        <v>3120</v>
      </c>
      <c r="E14" s="27">
        <v>3196</v>
      </c>
      <c r="F14" s="28">
        <v>3241</v>
      </c>
      <c r="G14" s="29">
        <f>D14+E14+F14</f>
        <v>9557</v>
      </c>
      <c r="H14" s="31">
        <v>3198</v>
      </c>
      <c r="I14" s="31">
        <v>0</v>
      </c>
      <c r="J14" s="31">
        <v>0</v>
      </c>
      <c r="K14" s="31">
        <f>H14+I14+J14</f>
        <v>3198</v>
      </c>
      <c r="L14" s="37">
        <v>0</v>
      </c>
      <c r="M14" s="37">
        <v>0</v>
      </c>
      <c r="N14" s="31">
        <v>0</v>
      </c>
      <c r="O14" s="31">
        <f>L14+M14+N14</f>
        <v>0</v>
      </c>
      <c r="P14" s="31">
        <v>0</v>
      </c>
      <c r="Q14" s="38">
        <v>0</v>
      </c>
      <c r="R14" s="27">
        <v>0</v>
      </c>
      <c r="S14" s="32">
        <f>P14+Q14+R14</f>
        <v>0</v>
      </c>
      <c r="T14" s="32">
        <f t="shared" si="0"/>
        <v>12755</v>
      </c>
    </row>
    <row r="15" spans="1:21" ht="10.5" customHeight="1" x14ac:dyDescent="0.2">
      <c r="A15" s="24">
        <v>10</v>
      </c>
      <c r="B15" s="40" t="s">
        <v>25</v>
      </c>
      <c r="C15" s="41" t="s">
        <v>15</v>
      </c>
      <c r="D15" s="26">
        <v>6030</v>
      </c>
      <c r="E15" s="27">
        <v>5808</v>
      </c>
      <c r="F15" s="28">
        <v>5980</v>
      </c>
      <c r="G15" s="29">
        <f>D15+E15+F15</f>
        <v>17818</v>
      </c>
      <c r="H15" s="31">
        <v>5786</v>
      </c>
      <c r="I15" s="31">
        <v>5933</v>
      </c>
      <c r="J15" s="31">
        <v>6000</v>
      </c>
      <c r="K15" s="31">
        <f>H15+I15+J15</f>
        <v>17719</v>
      </c>
      <c r="L15" s="37">
        <v>8821</v>
      </c>
      <c r="M15" s="37">
        <v>8954</v>
      </c>
      <c r="N15" s="31">
        <v>8896</v>
      </c>
      <c r="O15" s="31">
        <f>L15+M15+N15</f>
        <v>26671</v>
      </c>
      <c r="P15" s="31">
        <v>9468</v>
      </c>
      <c r="Q15" s="38">
        <v>9068</v>
      </c>
      <c r="R15" s="27">
        <v>8974.9</v>
      </c>
      <c r="S15" s="32">
        <f>P15+Q15+R15</f>
        <v>27510.9</v>
      </c>
      <c r="T15" s="32">
        <f t="shared" si="0"/>
        <v>89718.9</v>
      </c>
    </row>
    <row r="16" spans="1:21" s="6" customFormat="1" ht="11.25" customHeight="1" x14ac:dyDescent="0.2">
      <c r="A16" s="24">
        <v>11</v>
      </c>
      <c r="B16" s="40" t="s">
        <v>26</v>
      </c>
      <c r="C16" s="41" t="s">
        <v>17</v>
      </c>
      <c r="D16" s="27">
        <v>4763</v>
      </c>
      <c r="E16" s="27">
        <v>4778</v>
      </c>
      <c r="F16" s="28">
        <v>4589</v>
      </c>
      <c r="G16" s="29">
        <f>D16+E16+F16</f>
        <v>14130</v>
      </c>
      <c r="H16" s="30">
        <v>4822</v>
      </c>
      <c r="I16" s="31">
        <v>4684</v>
      </c>
      <c r="J16" s="31">
        <v>4671</v>
      </c>
      <c r="K16" s="31">
        <f>H16+I16+J16</f>
        <v>14177</v>
      </c>
      <c r="L16" s="37">
        <v>6493.4</v>
      </c>
      <c r="M16" s="37">
        <v>5270.8</v>
      </c>
      <c r="N16" s="31">
        <v>9792.6</v>
      </c>
      <c r="O16" s="31">
        <f>L16+M16+N16</f>
        <v>21556.800000000003</v>
      </c>
      <c r="P16" s="31">
        <v>7486.2</v>
      </c>
      <c r="Q16" s="38">
        <v>7567.6</v>
      </c>
      <c r="R16" s="27">
        <v>7613.6599999999962</v>
      </c>
      <c r="S16" s="32">
        <f>P16+Q16+R16</f>
        <v>22667.459999999995</v>
      </c>
      <c r="T16" s="32">
        <f t="shared" si="0"/>
        <v>72531.259999999995</v>
      </c>
    </row>
    <row r="17" spans="1:20" s="6" customFormat="1" ht="11.25" customHeight="1" x14ac:dyDescent="0.2">
      <c r="A17" s="24">
        <v>12</v>
      </c>
      <c r="B17" s="40" t="s">
        <v>27</v>
      </c>
      <c r="C17" s="41" t="s">
        <v>17</v>
      </c>
      <c r="D17" s="27"/>
      <c r="E17" s="27"/>
      <c r="F17" s="28"/>
      <c r="G17" s="29"/>
      <c r="H17" s="31"/>
      <c r="I17" s="31"/>
      <c r="J17" s="31"/>
      <c r="K17" s="31">
        <f>H17+I17+J17</f>
        <v>0</v>
      </c>
      <c r="L17" s="35">
        <v>7886</v>
      </c>
      <c r="M17" s="37">
        <v>6490.6</v>
      </c>
      <c r="N17" s="31">
        <v>7222.4</v>
      </c>
      <c r="O17" s="31">
        <f>L17+M17+N17</f>
        <v>21599</v>
      </c>
      <c r="P17" s="31">
        <v>7605.4</v>
      </c>
      <c r="Q17" s="38">
        <v>7101.6</v>
      </c>
      <c r="R17" s="27">
        <v>7918.26</v>
      </c>
      <c r="S17" s="32">
        <f>P17+Q17+R17</f>
        <v>22625.260000000002</v>
      </c>
      <c r="T17" s="32">
        <f t="shared" si="0"/>
        <v>44224.26</v>
      </c>
    </row>
    <row r="18" spans="1:20" ht="11.25" customHeight="1" x14ac:dyDescent="0.2">
      <c r="A18" s="24">
        <v>13</v>
      </c>
      <c r="B18" s="40" t="s">
        <v>28</v>
      </c>
      <c r="C18" s="41" t="s">
        <v>17</v>
      </c>
      <c r="D18" s="27">
        <v>4733</v>
      </c>
      <c r="E18" s="27">
        <v>4746</v>
      </c>
      <c r="F18" s="28">
        <v>4797</v>
      </c>
      <c r="G18" s="29">
        <f>D18+E18+F18</f>
        <v>14276</v>
      </c>
      <c r="H18" s="31">
        <v>4791</v>
      </c>
      <c r="I18" s="31">
        <v>4668</v>
      </c>
      <c r="J18" s="31">
        <v>4928</v>
      </c>
      <c r="K18" s="31">
        <f>H18+I18+J18</f>
        <v>14387</v>
      </c>
      <c r="L18" s="37">
        <v>7031</v>
      </c>
      <c r="M18" s="37">
        <v>7717</v>
      </c>
      <c r="N18" s="31">
        <v>7371</v>
      </c>
      <c r="O18" s="31">
        <f>L18+M18+N18</f>
        <v>22119</v>
      </c>
      <c r="P18" s="31">
        <v>7424</v>
      </c>
      <c r="Q18" s="38">
        <v>7463</v>
      </c>
      <c r="R18" s="27">
        <v>7745.0599999999995</v>
      </c>
      <c r="S18" s="32">
        <f>P18+Q18+R18</f>
        <v>22632.059999999998</v>
      </c>
      <c r="T18" s="32">
        <f t="shared" si="0"/>
        <v>73414.06</v>
      </c>
    </row>
    <row r="19" spans="1:20" x14ac:dyDescent="0.2">
      <c r="A19" s="24">
        <v>14</v>
      </c>
      <c r="B19" s="34" t="s">
        <v>29</v>
      </c>
      <c r="C19" s="34" t="s">
        <v>17</v>
      </c>
      <c r="D19" s="27">
        <v>3199</v>
      </c>
      <c r="E19" s="27">
        <v>3171</v>
      </c>
      <c r="F19" s="28">
        <v>3230</v>
      </c>
      <c r="G19" s="29">
        <f>D19+E19+F19</f>
        <v>9600</v>
      </c>
      <c r="H19" s="31">
        <v>3183</v>
      </c>
      <c r="I19" s="31">
        <v>3683</v>
      </c>
      <c r="J19" s="31">
        <v>3208</v>
      </c>
      <c r="K19" s="31">
        <f>H19+I19+J19</f>
        <v>10074</v>
      </c>
      <c r="L19" s="37">
        <v>4787</v>
      </c>
      <c r="M19" s="35">
        <v>5157</v>
      </c>
      <c r="N19" s="31">
        <v>4796</v>
      </c>
      <c r="O19" s="31">
        <f>L19+M19+N19</f>
        <v>14740</v>
      </c>
      <c r="P19" s="31">
        <v>5085</v>
      </c>
      <c r="Q19" s="38">
        <v>4945</v>
      </c>
      <c r="R19" s="27">
        <v>5064.0400000000009</v>
      </c>
      <c r="S19" s="32">
        <f>P19+Q19+R19</f>
        <v>15094.04</v>
      </c>
      <c r="T19" s="32">
        <f t="shared" si="0"/>
        <v>49508.04</v>
      </c>
    </row>
    <row r="20" spans="1:20" x14ac:dyDescent="0.2">
      <c r="A20" s="24">
        <v>15</v>
      </c>
      <c r="B20" s="34" t="s">
        <v>30</v>
      </c>
      <c r="C20" s="34" t="s">
        <v>17</v>
      </c>
      <c r="D20" s="27">
        <v>3182</v>
      </c>
      <c r="E20" s="27">
        <v>3197</v>
      </c>
      <c r="F20" s="28">
        <v>3205</v>
      </c>
      <c r="G20" s="29">
        <f>D20+E20+F20</f>
        <v>9584</v>
      </c>
      <c r="H20" s="31">
        <v>3198</v>
      </c>
      <c r="I20" s="31">
        <v>3679</v>
      </c>
      <c r="J20" s="31">
        <v>3205</v>
      </c>
      <c r="K20" s="31">
        <f>H20+I20+J20</f>
        <v>10082</v>
      </c>
      <c r="L20" s="37">
        <v>4794</v>
      </c>
      <c r="M20" s="35">
        <v>5154</v>
      </c>
      <c r="N20" s="31">
        <v>4787</v>
      </c>
      <c r="O20" s="31">
        <f>L20+M20+N20</f>
        <v>14735</v>
      </c>
      <c r="P20" s="31">
        <v>5090</v>
      </c>
      <c r="Q20" s="38">
        <v>4949</v>
      </c>
      <c r="R20" s="27">
        <v>5060.0400000000009</v>
      </c>
      <c r="S20" s="32">
        <f>P20+Q20+R20</f>
        <v>15099.04</v>
      </c>
      <c r="T20" s="32">
        <f t="shared" si="0"/>
        <v>49500.04</v>
      </c>
    </row>
    <row r="21" spans="1:20" x14ac:dyDescent="0.2">
      <c r="A21" s="24">
        <v>16</v>
      </c>
      <c r="B21" s="34" t="s">
        <v>31</v>
      </c>
      <c r="C21" s="34" t="s">
        <v>17</v>
      </c>
      <c r="D21" s="27">
        <v>3187</v>
      </c>
      <c r="E21" s="26">
        <v>3214</v>
      </c>
      <c r="F21" s="28">
        <v>3181</v>
      </c>
      <c r="G21" s="29">
        <f>D21+E21+F21</f>
        <v>9582</v>
      </c>
      <c r="H21" s="31">
        <v>3090</v>
      </c>
      <c r="I21" s="31">
        <v>3633</v>
      </c>
      <c r="J21" s="31">
        <v>3348</v>
      </c>
      <c r="K21" s="31">
        <f>H21+I21+J21</f>
        <v>10071</v>
      </c>
      <c r="L21" s="37">
        <v>2564</v>
      </c>
      <c r="M21" s="37">
        <v>2840</v>
      </c>
      <c r="N21" s="31">
        <v>9281</v>
      </c>
      <c r="O21" s="31">
        <f>L21+M21+N21</f>
        <v>14685</v>
      </c>
      <c r="P21" s="31">
        <v>5149</v>
      </c>
      <c r="Q21" s="38">
        <v>4843</v>
      </c>
      <c r="R21" s="27">
        <v>5157.0400000000009</v>
      </c>
      <c r="S21" s="32">
        <f>P21+Q21+R21</f>
        <v>15149.04</v>
      </c>
      <c r="T21" s="32">
        <f t="shared" si="0"/>
        <v>49487.040000000001</v>
      </c>
    </row>
    <row r="22" spans="1:20" x14ac:dyDescent="0.2">
      <c r="A22" s="24">
        <v>17</v>
      </c>
      <c r="B22" s="34" t="s">
        <v>32</v>
      </c>
      <c r="C22" s="34" t="s">
        <v>17</v>
      </c>
      <c r="D22" s="27">
        <v>3143</v>
      </c>
      <c r="E22" s="31">
        <v>3134</v>
      </c>
      <c r="F22" s="28">
        <v>3193</v>
      </c>
      <c r="G22" s="29">
        <f>D22+E22+F22</f>
        <v>9470</v>
      </c>
      <c r="H22" s="31">
        <v>3146</v>
      </c>
      <c r="I22" s="31">
        <v>3188</v>
      </c>
      <c r="J22" s="31">
        <v>3196</v>
      </c>
      <c r="K22" s="31">
        <f>H22+I22+J22</f>
        <v>9530</v>
      </c>
      <c r="L22" s="37">
        <v>3193.6</v>
      </c>
      <c r="M22" s="37">
        <v>3190</v>
      </c>
      <c r="N22" s="31">
        <v>7945.4</v>
      </c>
      <c r="O22" s="31">
        <f>L22+M22+N22</f>
        <v>14329</v>
      </c>
      <c r="P22" s="31">
        <v>5133</v>
      </c>
      <c r="Q22" s="38">
        <v>4541</v>
      </c>
      <c r="R22" s="27">
        <v>4784.8</v>
      </c>
      <c r="S22" s="32">
        <f>P22+Q22+R22</f>
        <v>14458.8</v>
      </c>
      <c r="T22" s="32">
        <f t="shared" si="0"/>
        <v>47787.8</v>
      </c>
    </row>
    <row r="23" spans="1:20" x14ac:dyDescent="0.2">
      <c r="A23" s="24">
        <v>18</v>
      </c>
      <c r="B23" s="34" t="s">
        <v>33</v>
      </c>
      <c r="C23" s="34" t="s">
        <v>15</v>
      </c>
      <c r="D23" s="27">
        <v>3147</v>
      </c>
      <c r="E23" s="27">
        <v>3080</v>
      </c>
      <c r="F23" s="28">
        <v>3148</v>
      </c>
      <c r="G23" s="29">
        <f>D23+E23+F23</f>
        <v>9375</v>
      </c>
      <c r="H23" s="31">
        <v>3141</v>
      </c>
      <c r="I23" s="31">
        <v>3632</v>
      </c>
      <c r="J23" s="31">
        <v>4373</v>
      </c>
      <c r="K23" s="31">
        <f>H23+I23+J23</f>
        <v>11146</v>
      </c>
      <c r="L23" s="37">
        <v>5780.6</v>
      </c>
      <c r="M23" s="37">
        <v>6396</v>
      </c>
      <c r="N23" s="31">
        <v>6209.2</v>
      </c>
      <c r="O23" s="31">
        <f>L23+M23+N23</f>
        <v>18385.8</v>
      </c>
      <c r="P23" s="31">
        <v>6313.8</v>
      </c>
      <c r="Q23" s="38">
        <v>6245</v>
      </c>
      <c r="R23" s="27">
        <v>6347.9500000000007</v>
      </c>
      <c r="S23" s="32">
        <f>P23+Q23+R23</f>
        <v>18906.75</v>
      </c>
      <c r="T23" s="32">
        <f t="shared" si="0"/>
        <v>57813.55</v>
      </c>
    </row>
    <row r="24" spans="1:20" x14ac:dyDescent="0.2">
      <c r="A24" s="24">
        <v>19</v>
      </c>
      <c r="B24" s="34" t="s">
        <v>34</v>
      </c>
      <c r="C24" s="34" t="s">
        <v>17</v>
      </c>
      <c r="D24" s="26">
        <v>3202</v>
      </c>
      <c r="E24" s="27">
        <v>3076</v>
      </c>
      <c r="F24" s="28">
        <v>3255</v>
      </c>
      <c r="G24" s="29">
        <f>D24+E24+F24</f>
        <v>9533</v>
      </c>
      <c r="H24" s="31">
        <v>3180</v>
      </c>
      <c r="I24" s="31">
        <v>3645</v>
      </c>
      <c r="J24" s="31">
        <v>3248</v>
      </c>
      <c r="K24" s="31">
        <f>H24+I24+J24</f>
        <v>10073</v>
      </c>
      <c r="L24" s="37">
        <v>3794</v>
      </c>
      <c r="M24" s="37">
        <v>5027</v>
      </c>
      <c r="N24" s="31">
        <v>5839</v>
      </c>
      <c r="O24" s="31">
        <f>L24+M24+N24</f>
        <v>14660</v>
      </c>
      <c r="P24" s="31">
        <v>4972</v>
      </c>
      <c r="Q24" s="38">
        <v>5053</v>
      </c>
      <c r="R24" s="27">
        <v>5149.0400000000009</v>
      </c>
      <c r="S24" s="32">
        <f>P24+Q24+R24</f>
        <v>15174.04</v>
      </c>
      <c r="T24" s="32">
        <f t="shared" si="0"/>
        <v>49440.04</v>
      </c>
    </row>
    <row r="25" spans="1:20" x14ac:dyDescent="0.2">
      <c r="A25" s="24">
        <v>20</v>
      </c>
      <c r="B25" s="34" t="s">
        <v>35</v>
      </c>
      <c r="C25" s="34" t="s">
        <v>17</v>
      </c>
      <c r="D25" s="27">
        <v>3164</v>
      </c>
      <c r="E25" s="27">
        <v>3159</v>
      </c>
      <c r="F25" s="28">
        <v>3193</v>
      </c>
      <c r="G25" s="29">
        <f>D25+E25+F25</f>
        <v>9516</v>
      </c>
      <c r="H25" s="31">
        <v>3176</v>
      </c>
      <c r="I25" s="31">
        <v>3105</v>
      </c>
      <c r="J25" s="31">
        <v>2151</v>
      </c>
      <c r="K25" s="31">
        <f>H25+I25+J25</f>
        <v>8432</v>
      </c>
      <c r="L25" s="37">
        <v>2633.4</v>
      </c>
      <c r="M25" s="37">
        <v>4699</v>
      </c>
      <c r="N25" s="31">
        <v>5461.2</v>
      </c>
      <c r="O25" s="31">
        <f>L25+M25+N25</f>
        <v>12793.599999999999</v>
      </c>
      <c r="P25" s="30">
        <v>5251.4</v>
      </c>
      <c r="Q25" s="36">
        <v>4882.8</v>
      </c>
      <c r="R25" s="27">
        <v>4662.6399999999994</v>
      </c>
      <c r="S25" s="32">
        <f>P25+Q25+R25</f>
        <v>14796.84</v>
      </c>
      <c r="T25" s="32">
        <f t="shared" si="0"/>
        <v>45538.44</v>
      </c>
    </row>
    <row r="26" spans="1:20" x14ac:dyDescent="0.2">
      <c r="A26" s="24">
        <v>21</v>
      </c>
      <c r="B26" s="34" t="s">
        <v>36</v>
      </c>
      <c r="C26" s="34" t="s">
        <v>17</v>
      </c>
      <c r="D26" s="27"/>
      <c r="E26" s="27"/>
      <c r="F26" s="28"/>
      <c r="G26" s="29"/>
      <c r="H26" s="31"/>
      <c r="I26" s="31"/>
      <c r="J26" s="31"/>
      <c r="K26" s="31">
        <f>H26+I26+J26</f>
        <v>0</v>
      </c>
      <c r="L26" s="37">
        <v>4734.8</v>
      </c>
      <c r="M26" s="37">
        <v>4743.3999999999996</v>
      </c>
      <c r="N26" s="31">
        <v>4867.6000000000004</v>
      </c>
      <c r="O26" s="31">
        <f>L26+M26+N26</f>
        <v>14345.800000000001</v>
      </c>
      <c r="P26" s="31">
        <v>5120.6000000000004</v>
      </c>
      <c r="Q26" s="38">
        <v>4939.3999999999996</v>
      </c>
      <c r="R26" s="27">
        <v>5077.0399999999991</v>
      </c>
      <c r="S26" s="32">
        <f>P26+Q26+R26</f>
        <v>15137.039999999999</v>
      </c>
      <c r="T26" s="32">
        <f t="shared" si="0"/>
        <v>29482.84</v>
      </c>
    </row>
    <row r="27" spans="1:20" x14ac:dyDescent="0.2">
      <c r="A27" s="24">
        <v>22</v>
      </c>
      <c r="B27" s="40" t="s">
        <v>37</v>
      </c>
      <c r="C27" s="40" t="s">
        <v>17</v>
      </c>
      <c r="D27" s="27">
        <v>4786</v>
      </c>
      <c r="E27" s="26">
        <v>4803</v>
      </c>
      <c r="F27" s="28">
        <v>4776</v>
      </c>
      <c r="G27" s="29">
        <f>D27+E27+F27</f>
        <v>14365</v>
      </c>
      <c r="H27" s="31">
        <v>4780</v>
      </c>
      <c r="I27" s="31">
        <v>5507</v>
      </c>
      <c r="J27" s="31">
        <v>4820</v>
      </c>
      <c r="K27" s="31">
        <f>H27+I27+J27</f>
        <v>15107</v>
      </c>
      <c r="L27" s="37">
        <v>7091</v>
      </c>
      <c r="M27" s="37">
        <v>7623</v>
      </c>
      <c r="N27" s="31">
        <v>7170</v>
      </c>
      <c r="O27" s="31">
        <f>L27+M27+N27</f>
        <v>21884</v>
      </c>
      <c r="P27" s="31">
        <v>7811</v>
      </c>
      <c r="Q27" s="38">
        <v>7419</v>
      </c>
      <c r="R27" s="27">
        <v>7637.0599999999995</v>
      </c>
      <c r="S27" s="32">
        <f>P27+Q27+R27</f>
        <v>22867.059999999998</v>
      </c>
      <c r="T27" s="32">
        <f t="shared" si="0"/>
        <v>74223.06</v>
      </c>
    </row>
    <row r="28" spans="1:20" x14ac:dyDescent="0.2">
      <c r="A28" s="24">
        <v>23</v>
      </c>
      <c r="B28" s="34" t="s">
        <v>38</v>
      </c>
      <c r="C28" s="34" t="s">
        <v>17</v>
      </c>
      <c r="D28" s="26">
        <v>3213</v>
      </c>
      <c r="E28" s="27">
        <v>3150</v>
      </c>
      <c r="F28" s="28">
        <v>3199</v>
      </c>
      <c r="G28" s="29">
        <f>D28+E28+F28</f>
        <v>9562</v>
      </c>
      <c r="H28" s="30">
        <v>3206</v>
      </c>
      <c r="I28" s="31">
        <v>3619</v>
      </c>
      <c r="J28" s="31">
        <v>3199</v>
      </c>
      <c r="K28" s="31">
        <f>H28+I28+J28</f>
        <v>10024</v>
      </c>
      <c r="L28" s="37">
        <v>4091</v>
      </c>
      <c r="M28" s="37">
        <v>4980</v>
      </c>
      <c r="N28" s="31">
        <v>5593</v>
      </c>
      <c r="O28" s="31">
        <f>L28+M28+N28</f>
        <v>14664</v>
      </c>
      <c r="P28" s="31">
        <v>5151</v>
      </c>
      <c r="Q28" s="36">
        <v>5000</v>
      </c>
      <c r="R28" s="27">
        <v>5019.04</v>
      </c>
      <c r="S28" s="32">
        <f>P28+Q28+R28</f>
        <v>15170.04</v>
      </c>
      <c r="T28" s="32">
        <f t="shared" si="0"/>
        <v>49420.04</v>
      </c>
    </row>
    <row r="29" spans="1:20" x14ac:dyDescent="0.2">
      <c r="A29" s="24">
        <v>24</v>
      </c>
      <c r="B29" s="34" t="s">
        <v>39</v>
      </c>
      <c r="C29" s="34" t="s">
        <v>17</v>
      </c>
      <c r="D29" s="27"/>
      <c r="E29" s="27"/>
      <c r="F29" s="28"/>
      <c r="G29" s="29"/>
      <c r="H29" s="31"/>
      <c r="I29" s="31"/>
      <c r="J29" s="31"/>
      <c r="K29" s="31">
        <f>H29+I29+J29</f>
        <v>0</v>
      </c>
      <c r="L29" s="35">
        <v>5169.6000000000004</v>
      </c>
      <c r="M29" s="35">
        <v>4731.3999999999996</v>
      </c>
      <c r="N29" s="31">
        <v>4498</v>
      </c>
      <c r="O29" s="31">
        <f>L29+M29+N29</f>
        <v>14399</v>
      </c>
      <c r="P29" s="31">
        <v>5083</v>
      </c>
      <c r="Q29" s="38">
        <v>4681.2</v>
      </c>
      <c r="R29" s="27">
        <v>4784.8</v>
      </c>
      <c r="S29" s="32">
        <f>P29+Q29+R29</f>
        <v>14549</v>
      </c>
      <c r="T29" s="32">
        <f t="shared" si="0"/>
        <v>28948</v>
      </c>
    </row>
    <row r="30" spans="1:20" x14ac:dyDescent="0.2">
      <c r="A30" s="24">
        <v>25</v>
      </c>
      <c r="B30" s="40" t="s">
        <v>40</v>
      </c>
      <c r="C30" s="40" t="s">
        <v>17</v>
      </c>
      <c r="D30" s="27"/>
      <c r="E30" s="27"/>
      <c r="F30" s="28"/>
      <c r="G30" s="29"/>
      <c r="H30" s="31"/>
      <c r="I30" s="31"/>
      <c r="J30" s="31"/>
      <c r="K30" s="31">
        <f>H30+I30+J30</f>
        <v>0</v>
      </c>
      <c r="L30" s="37">
        <v>0</v>
      </c>
      <c r="M30" s="37">
        <v>7188.4</v>
      </c>
      <c r="N30" s="31">
        <v>14346.2</v>
      </c>
      <c r="O30" s="31">
        <f>L30+M30+N30</f>
        <v>21534.6</v>
      </c>
      <c r="P30" s="31">
        <v>7657.6</v>
      </c>
      <c r="Q30" s="38">
        <v>7009</v>
      </c>
      <c r="R30" s="27">
        <v>7177.2</v>
      </c>
      <c r="S30" s="32">
        <f>P30+Q30+R30</f>
        <v>21843.8</v>
      </c>
      <c r="T30" s="32">
        <f t="shared" si="0"/>
        <v>43378.399999999994</v>
      </c>
    </row>
    <row r="31" spans="1:20" x14ac:dyDescent="0.2">
      <c r="A31" s="24">
        <v>26</v>
      </c>
      <c r="B31" s="40" t="s">
        <v>41</v>
      </c>
      <c r="C31" s="40" t="s">
        <v>17</v>
      </c>
      <c r="D31" s="27">
        <v>4588</v>
      </c>
      <c r="E31" s="27">
        <v>4798</v>
      </c>
      <c r="F31" s="28">
        <v>4788</v>
      </c>
      <c r="G31" s="29">
        <f>D31+E31+F31</f>
        <v>14174</v>
      </c>
      <c r="H31" s="31">
        <v>4734</v>
      </c>
      <c r="I31" s="31">
        <v>4720</v>
      </c>
      <c r="J31" s="31">
        <v>4741.8</v>
      </c>
      <c r="K31" s="31">
        <f>H31+I31+J31</f>
        <v>14195.8</v>
      </c>
      <c r="L31" s="37">
        <v>5392</v>
      </c>
      <c r="M31" s="37">
        <v>4692.3999999999996</v>
      </c>
      <c r="N31" s="31">
        <v>4225</v>
      </c>
      <c r="O31" s="31">
        <f>L31+M31+N31</f>
        <v>14309.4</v>
      </c>
      <c r="P31" s="31">
        <v>6338.8</v>
      </c>
      <c r="Q31" s="38">
        <v>6504.8</v>
      </c>
      <c r="R31" s="27">
        <v>7177.2</v>
      </c>
      <c r="S31" s="32">
        <f>P31+Q31+R31</f>
        <v>20020.8</v>
      </c>
      <c r="T31" s="32">
        <f t="shared" si="0"/>
        <v>62700</v>
      </c>
    </row>
    <row r="32" spans="1:20" x14ac:dyDescent="0.2">
      <c r="A32" s="24">
        <v>27</v>
      </c>
      <c r="B32" s="34" t="s">
        <v>42</v>
      </c>
      <c r="C32" s="34" t="s">
        <v>17</v>
      </c>
      <c r="D32" s="27">
        <v>3168</v>
      </c>
      <c r="E32" s="27">
        <v>3158</v>
      </c>
      <c r="F32" s="28">
        <v>3180</v>
      </c>
      <c r="G32" s="29">
        <f>D32+E32+F32</f>
        <v>9506</v>
      </c>
      <c r="H32" s="31">
        <v>3175</v>
      </c>
      <c r="I32" s="31">
        <v>2967</v>
      </c>
      <c r="J32" s="31">
        <v>3190</v>
      </c>
      <c r="K32" s="31">
        <f>H32+I32+J32</f>
        <v>9332</v>
      </c>
      <c r="L32" s="37">
        <v>4620</v>
      </c>
      <c r="M32" s="37">
        <v>4751</v>
      </c>
      <c r="N32" s="31">
        <v>5006</v>
      </c>
      <c r="O32" s="31">
        <f>L32+M32+N32</f>
        <v>14377</v>
      </c>
      <c r="P32" s="31">
        <v>5103</v>
      </c>
      <c r="Q32" s="38">
        <v>4613</v>
      </c>
      <c r="R32" s="27">
        <v>4784.8</v>
      </c>
      <c r="S32" s="32">
        <f>P32+Q32+R32</f>
        <v>14500.8</v>
      </c>
      <c r="T32" s="32">
        <f t="shared" si="0"/>
        <v>47715.8</v>
      </c>
    </row>
    <row r="33" spans="1:20" x14ac:dyDescent="0.2">
      <c r="A33" s="24">
        <v>28</v>
      </c>
      <c r="B33" s="34" t="s">
        <v>43</v>
      </c>
      <c r="C33" s="34" t="s">
        <v>17</v>
      </c>
      <c r="D33" s="27">
        <v>3130</v>
      </c>
      <c r="E33" s="27">
        <v>3181</v>
      </c>
      <c r="F33" s="28">
        <v>3190</v>
      </c>
      <c r="G33" s="29">
        <f>D33+E33+F33</f>
        <v>9501</v>
      </c>
      <c r="H33" s="31">
        <v>3130</v>
      </c>
      <c r="I33" s="31">
        <v>3190</v>
      </c>
      <c r="J33" s="31">
        <v>3130</v>
      </c>
      <c r="K33" s="31">
        <f>H33+I33+J33</f>
        <v>9450</v>
      </c>
      <c r="L33" s="37">
        <v>4793</v>
      </c>
      <c r="M33" s="37">
        <v>3736</v>
      </c>
      <c r="N33" s="31">
        <v>5813</v>
      </c>
      <c r="O33" s="31">
        <f>L33+M33+N33</f>
        <v>14342</v>
      </c>
      <c r="P33" s="31">
        <v>4983</v>
      </c>
      <c r="Q33" s="36">
        <v>5182</v>
      </c>
      <c r="R33" s="27">
        <v>4975.84</v>
      </c>
      <c r="S33" s="32">
        <f>P33+Q33+R33</f>
        <v>15140.84</v>
      </c>
      <c r="T33" s="32">
        <f t="shared" si="0"/>
        <v>48433.84</v>
      </c>
    </row>
    <row r="34" spans="1:20" x14ac:dyDescent="0.2">
      <c r="A34" s="24">
        <v>29</v>
      </c>
      <c r="B34" s="34" t="s">
        <v>44</v>
      </c>
      <c r="C34" s="34" t="s">
        <v>17</v>
      </c>
      <c r="D34" s="27">
        <v>3126</v>
      </c>
      <c r="E34" s="27">
        <v>1471</v>
      </c>
      <c r="F34" s="28">
        <v>4769</v>
      </c>
      <c r="G34" s="29">
        <f>D34+E34+F34</f>
        <v>9366</v>
      </c>
      <c r="H34" s="31">
        <v>3197</v>
      </c>
      <c r="I34" s="31">
        <v>3119</v>
      </c>
      <c r="J34" s="31">
        <v>3128</v>
      </c>
      <c r="K34" s="31">
        <f>H34+I34+J34</f>
        <v>9444</v>
      </c>
      <c r="L34" s="37">
        <v>4763</v>
      </c>
      <c r="M34" s="37">
        <v>4607</v>
      </c>
      <c r="N34" s="31">
        <v>5023</v>
      </c>
      <c r="O34" s="31">
        <f>L34+M34+N34</f>
        <v>14393</v>
      </c>
      <c r="P34" s="31">
        <v>4974</v>
      </c>
      <c r="Q34" s="38">
        <v>4991</v>
      </c>
      <c r="R34" s="27">
        <v>5124.84</v>
      </c>
      <c r="S34" s="32">
        <f>P34+Q34+R34</f>
        <v>15089.84</v>
      </c>
      <c r="T34" s="32">
        <f t="shared" si="0"/>
        <v>48292.84</v>
      </c>
    </row>
    <row r="35" spans="1:20" x14ac:dyDescent="0.2">
      <c r="A35" s="24">
        <v>30</v>
      </c>
      <c r="B35" s="40" t="s">
        <v>45</v>
      </c>
      <c r="C35" s="40" t="s">
        <v>17</v>
      </c>
      <c r="D35" s="27"/>
      <c r="E35" s="27"/>
      <c r="F35" s="28"/>
      <c r="G35" s="29"/>
      <c r="H35" s="31"/>
      <c r="I35" s="31"/>
      <c r="J35" s="31"/>
      <c r="K35" s="31">
        <f>H35+I35+J35</f>
        <v>0</v>
      </c>
      <c r="L35" s="37">
        <v>6829.8</v>
      </c>
      <c r="M35" s="35">
        <v>7760.4</v>
      </c>
      <c r="N35" s="31">
        <v>6639</v>
      </c>
      <c r="O35" s="31">
        <f>L35+M35+N35</f>
        <v>21229.200000000001</v>
      </c>
      <c r="P35" s="31">
        <v>7536</v>
      </c>
      <c r="Q35" s="38">
        <v>6595</v>
      </c>
      <c r="R35" s="27">
        <v>7177.2</v>
      </c>
      <c r="S35" s="32">
        <f>P35+Q35+R35</f>
        <v>21308.2</v>
      </c>
      <c r="T35" s="32">
        <f t="shared" si="0"/>
        <v>42537.4</v>
      </c>
    </row>
    <row r="36" spans="1:20" x14ac:dyDescent="0.2">
      <c r="A36" s="24">
        <v>31</v>
      </c>
      <c r="B36" s="40" t="s">
        <v>46</v>
      </c>
      <c r="C36" s="40" t="s">
        <v>17</v>
      </c>
      <c r="D36" s="27"/>
      <c r="E36" s="27"/>
      <c r="F36" s="28"/>
      <c r="G36" s="29"/>
      <c r="H36" s="31"/>
      <c r="I36" s="31"/>
      <c r="J36" s="31"/>
      <c r="K36" s="31">
        <f>H36+I36+J36</f>
        <v>0</v>
      </c>
      <c r="L36" s="37">
        <v>7097.4</v>
      </c>
      <c r="M36" s="35">
        <v>7778</v>
      </c>
      <c r="N36" s="31">
        <v>6594.4</v>
      </c>
      <c r="O36" s="31">
        <f>L36+M36+N36</f>
        <v>21469.8</v>
      </c>
      <c r="P36" s="31">
        <v>6928.6</v>
      </c>
      <c r="Q36" s="36">
        <v>7283.4</v>
      </c>
      <c r="R36" s="27">
        <v>7503.36</v>
      </c>
      <c r="S36" s="32">
        <f>P36+Q36+R36</f>
        <v>21715.360000000001</v>
      </c>
      <c r="T36" s="32">
        <f t="shared" si="0"/>
        <v>43185.16</v>
      </c>
    </row>
    <row r="37" spans="1:20" x14ac:dyDescent="0.2">
      <c r="A37" s="24">
        <v>32</v>
      </c>
      <c r="B37" s="40" t="s">
        <v>47</v>
      </c>
      <c r="C37" s="42" t="s">
        <v>17</v>
      </c>
      <c r="D37" s="26">
        <v>4962</v>
      </c>
      <c r="E37" s="27">
        <v>4595</v>
      </c>
      <c r="F37" s="28">
        <v>4821</v>
      </c>
      <c r="G37" s="29">
        <f>D37+E37+F37</f>
        <v>14378</v>
      </c>
      <c r="H37" s="31">
        <v>4741</v>
      </c>
      <c r="I37" s="30">
        <v>5617</v>
      </c>
      <c r="J37" s="31">
        <v>4764</v>
      </c>
      <c r="K37" s="31">
        <f>H37+I37+J37</f>
        <v>15122</v>
      </c>
      <c r="L37" s="35">
        <v>7269</v>
      </c>
      <c r="M37" s="35">
        <v>7817</v>
      </c>
      <c r="N37" s="31">
        <v>6781.4</v>
      </c>
      <c r="O37" s="31">
        <f>L37+M37+N37</f>
        <v>21867.4</v>
      </c>
      <c r="P37" s="30">
        <v>8301.6</v>
      </c>
      <c r="Q37" s="38">
        <v>6955</v>
      </c>
      <c r="R37" s="27">
        <v>7627.0599999999995</v>
      </c>
      <c r="S37" s="32">
        <f>P37+Q37+R37</f>
        <v>22883.66</v>
      </c>
      <c r="T37" s="32">
        <f t="shared" si="0"/>
        <v>74251.06</v>
      </c>
    </row>
    <row r="38" spans="1:20" x14ac:dyDescent="0.2">
      <c r="A38" s="24">
        <v>33</v>
      </c>
      <c r="B38" s="40" t="s">
        <v>48</v>
      </c>
      <c r="C38" s="42" t="s">
        <v>17</v>
      </c>
      <c r="D38" s="27"/>
      <c r="E38" s="27"/>
      <c r="F38" s="28"/>
      <c r="G38" s="29"/>
      <c r="H38" s="31"/>
      <c r="I38" s="31"/>
      <c r="J38" s="31"/>
      <c r="K38" s="31">
        <f>H38+I38+J38</f>
        <v>0</v>
      </c>
      <c r="L38" s="37">
        <v>7175</v>
      </c>
      <c r="M38" s="37">
        <v>7190</v>
      </c>
      <c r="N38" s="31">
        <v>7190</v>
      </c>
      <c r="O38" s="31">
        <f>L38+M38+N38</f>
        <v>21555</v>
      </c>
      <c r="P38" s="31">
        <v>7517</v>
      </c>
      <c r="Q38" s="36">
        <v>7616</v>
      </c>
      <c r="R38" s="27">
        <v>7536.26</v>
      </c>
      <c r="S38" s="32">
        <f>P38+Q38+R38</f>
        <v>22669.260000000002</v>
      </c>
      <c r="T38" s="32">
        <f t="shared" si="0"/>
        <v>44224.26</v>
      </c>
    </row>
    <row r="39" spans="1:20" x14ac:dyDescent="0.2">
      <c r="A39" s="24">
        <v>34</v>
      </c>
      <c r="B39" s="34" t="s">
        <v>49</v>
      </c>
      <c r="C39" s="34" t="s">
        <v>17</v>
      </c>
      <c r="D39" s="27">
        <v>3131</v>
      </c>
      <c r="E39" s="27">
        <v>3135</v>
      </c>
      <c r="F39" s="28">
        <v>3177</v>
      </c>
      <c r="G39" s="29">
        <f>D39+E39+F39</f>
        <v>9443</v>
      </c>
      <c r="H39" s="31">
        <v>3123</v>
      </c>
      <c r="I39" s="31">
        <v>2808</v>
      </c>
      <c r="J39" s="31">
        <v>3579</v>
      </c>
      <c r="K39" s="31">
        <f>H39+I39+J39</f>
        <v>9510</v>
      </c>
      <c r="L39" s="37">
        <v>4767</v>
      </c>
      <c r="M39" s="37">
        <v>4784</v>
      </c>
      <c r="N39" s="31">
        <v>4768.3999999999996</v>
      </c>
      <c r="O39" s="31">
        <f>L39+M39+N39</f>
        <v>14319.4</v>
      </c>
      <c r="P39" s="31">
        <v>5140</v>
      </c>
      <c r="Q39" s="38">
        <v>4942</v>
      </c>
      <c r="R39" s="27">
        <v>5081.4400000000005</v>
      </c>
      <c r="S39" s="32">
        <f>P39+Q39+R39</f>
        <v>15163.44</v>
      </c>
      <c r="T39" s="32">
        <f t="shared" si="0"/>
        <v>48435.840000000004</v>
      </c>
    </row>
    <row r="40" spans="1:20" x14ac:dyDescent="0.2">
      <c r="A40" s="24">
        <v>35</v>
      </c>
      <c r="B40" s="34" t="s">
        <v>50</v>
      </c>
      <c r="C40" s="34" t="s">
        <v>15</v>
      </c>
      <c r="D40" s="27">
        <v>3140</v>
      </c>
      <c r="E40" s="26">
        <v>3487</v>
      </c>
      <c r="F40" s="28">
        <v>2919</v>
      </c>
      <c r="G40" s="29">
        <f>D40+E40+F40</f>
        <v>9546</v>
      </c>
      <c r="H40" s="31">
        <v>3199</v>
      </c>
      <c r="I40" s="31">
        <v>3640</v>
      </c>
      <c r="J40" s="31">
        <v>3924</v>
      </c>
      <c r="K40" s="31">
        <f>H40+I40+J40</f>
        <v>10763</v>
      </c>
      <c r="L40" s="37">
        <v>5949</v>
      </c>
      <c r="M40" s="37">
        <v>5769</v>
      </c>
      <c r="N40" s="31">
        <v>6254</v>
      </c>
      <c r="O40" s="31">
        <f>L40+M40+N40</f>
        <v>17972</v>
      </c>
      <c r="P40" s="31">
        <v>6265</v>
      </c>
      <c r="Q40" s="38">
        <v>6130</v>
      </c>
      <c r="R40" s="27">
        <v>6486.55</v>
      </c>
      <c r="S40" s="32">
        <f>P40+Q40+R40</f>
        <v>18881.55</v>
      </c>
      <c r="T40" s="32">
        <f t="shared" si="0"/>
        <v>57162.55</v>
      </c>
    </row>
    <row r="41" spans="1:20" x14ac:dyDescent="0.2">
      <c r="A41" s="24">
        <v>36</v>
      </c>
      <c r="B41" s="39" t="s">
        <v>51</v>
      </c>
      <c r="C41" s="39" t="s">
        <v>17</v>
      </c>
      <c r="D41" s="27"/>
      <c r="E41" s="26"/>
      <c r="F41" s="28"/>
      <c r="G41" s="29"/>
      <c r="H41" s="31"/>
      <c r="I41" s="31"/>
      <c r="J41" s="31"/>
      <c r="K41" s="31">
        <f>H41+I41+J41</f>
        <v>0</v>
      </c>
      <c r="L41" s="37">
        <v>4743</v>
      </c>
      <c r="M41" s="37">
        <v>0</v>
      </c>
      <c r="N41" s="31">
        <v>0</v>
      </c>
      <c r="O41" s="31">
        <f>L41+M41+N41</f>
        <v>4743</v>
      </c>
      <c r="P41" s="31">
        <v>0</v>
      </c>
      <c r="Q41" s="43">
        <v>0</v>
      </c>
      <c r="R41" s="27">
        <v>0</v>
      </c>
      <c r="S41" s="32">
        <f>P41+Q41+R41</f>
        <v>0</v>
      </c>
      <c r="T41" s="32">
        <f t="shared" si="0"/>
        <v>4743</v>
      </c>
    </row>
    <row r="42" spans="1:20" x14ac:dyDescent="0.2">
      <c r="A42" s="24">
        <v>37</v>
      </c>
      <c r="B42" s="39" t="s">
        <v>52</v>
      </c>
      <c r="C42" s="39" t="s">
        <v>17</v>
      </c>
      <c r="D42" s="27">
        <v>3176</v>
      </c>
      <c r="E42" s="27">
        <v>3039</v>
      </c>
      <c r="F42" s="28">
        <v>3380</v>
      </c>
      <c r="G42" s="29">
        <f>D42+E42+F42</f>
        <v>9595</v>
      </c>
      <c r="H42" s="31">
        <v>0</v>
      </c>
      <c r="I42" s="31">
        <v>0</v>
      </c>
      <c r="J42" s="31">
        <v>0</v>
      </c>
      <c r="K42" s="31">
        <f>H42+I42+J42</f>
        <v>0</v>
      </c>
      <c r="L42" s="37">
        <v>0</v>
      </c>
      <c r="M42" s="37">
        <v>0</v>
      </c>
      <c r="N42" s="31">
        <v>0</v>
      </c>
      <c r="O42" s="31">
        <f>L42+M42+N42</f>
        <v>0</v>
      </c>
      <c r="P42" s="31">
        <v>0</v>
      </c>
      <c r="Q42" s="43">
        <v>0</v>
      </c>
      <c r="R42" s="27">
        <v>0</v>
      </c>
      <c r="S42" s="32">
        <f>P42+Q42+R42</f>
        <v>0</v>
      </c>
      <c r="T42" s="32">
        <f t="shared" si="0"/>
        <v>9595</v>
      </c>
    </row>
    <row r="43" spans="1:20" x14ac:dyDescent="0.2">
      <c r="A43" s="24">
        <v>38</v>
      </c>
      <c r="B43" s="39" t="s">
        <v>53</v>
      </c>
      <c r="C43" s="39" t="s">
        <v>17</v>
      </c>
      <c r="D43" s="27">
        <v>3180</v>
      </c>
      <c r="E43" s="26">
        <v>3289</v>
      </c>
      <c r="F43" s="28">
        <v>3052</v>
      </c>
      <c r="G43" s="29">
        <f>D43+E43+F43</f>
        <v>9521</v>
      </c>
      <c r="H43" s="31">
        <v>3156</v>
      </c>
      <c r="I43" s="31">
        <v>3175</v>
      </c>
      <c r="J43" s="31">
        <v>0</v>
      </c>
      <c r="K43" s="31">
        <f>H43+I43+J43</f>
        <v>6331</v>
      </c>
      <c r="L43" s="37">
        <v>0</v>
      </c>
      <c r="M43" s="37">
        <v>0</v>
      </c>
      <c r="N43" s="31">
        <v>0</v>
      </c>
      <c r="O43" s="31">
        <f>L43+M43+N43</f>
        <v>0</v>
      </c>
      <c r="P43" s="31">
        <v>0</v>
      </c>
      <c r="Q43" s="43">
        <v>0</v>
      </c>
      <c r="R43" s="27">
        <v>0</v>
      </c>
      <c r="S43" s="32">
        <f>P43+Q43+R43</f>
        <v>0</v>
      </c>
      <c r="T43" s="32">
        <f t="shared" si="0"/>
        <v>15852</v>
      </c>
    </row>
    <row r="44" spans="1:20" x14ac:dyDescent="0.2">
      <c r="A44" s="24">
        <v>39</v>
      </c>
      <c r="B44" s="34" t="s">
        <v>54</v>
      </c>
      <c r="C44" s="34" t="s">
        <v>17</v>
      </c>
      <c r="D44" s="27">
        <v>3144</v>
      </c>
      <c r="E44" s="27">
        <v>3194</v>
      </c>
      <c r="F44" s="28">
        <v>3260</v>
      </c>
      <c r="G44" s="29">
        <f>D44+E44+F44</f>
        <v>9598</v>
      </c>
      <c r="H44" s="30">
        <v>3490</v>
      </c>
      <c r="I44" s="31">
        <v>3207</v>
      </c>
      <c r="J44" s="31">
        <v>3337</v>
      </c>
      <c r="K44" s="31">
        <f>H44+I44+J44</f>
        <v>10034</v>
      </c>
      <c r="L44" s="37">
        <v>4779.6000000000004</v>
      </c>
      <c r="M44" s="35">
        <v>5195.3999999999996</v>
      </c>
      <c r="N44" s="31">
        <v>4752.2</v>
      </c>
      <c r="O44" s="31">
        <f>L44+M44+N44</f>
        <v>14727.2</v>
      </c>
      <c r="P44" s="31">
        <v>5097.6000000000004</v>
      </c>
      <c r="Q44" s="43">
        <v>4597</v>
      </c>
      <c r="R44" s="27">
        <v>4784.8</v>
      </c>
      <c r="S44" s="32">
        <f>P44+Q44+R44</f>
        <v>14479.400000000001</v>
      </c>
      <c r="T44" s="32">
        <f t="shared" si="0"/>
        <v>48838.6</v>
      </c>
    </row>
    <row r="45" spans="1:20" x14ac:dyDescent="0.2">
      <c r="A45" s="24">
        <v>40</v>
      </c>
      <c r="B45" s="34" t="s">
        <v>55</v>
      </c>
      <c r="C45" s="34" t="s">
        <v>17</v>
      </c>
      <c r="D45" s="26">
        <v>3212</v>
      </c>
      <c r="E45" s="27">
        <v>3131</v>
      </c>
      <c r="F45" s="28">
        <v>3100</v>
      </c>
      <c r="G45" s="29">
        <f>D45+E45+F45</f>
        <v>9443</v>
      </c>
      <c r="H45" s="30">
        <v>3314</v>
      </c>
      <c r="I45" s="31">
        <v>2880</v>
      </c>
      <c r="J45" s="31">
        <v>3392.8</v>
      </c>
      <c r="K45" s="31">
        <f>H45+I45+J45</f>
        <v>9586.7999999999993</v>
      </c>
      <c r="L45" s="37">
        <v>4619</v>
      </c>
      <c r="M45" s="37">
        <v>4536.6000000000004</v>
      </c>
      <c r="N45" s="31">
        <v>5557</v>
      </c>
      <c r="O45" s="31">
        <f>L45+M45+N45</f>
        <v>14712.6</v>
      </c>
      <c r="P45" s="31">
        <v>5111.6000000000004</v>
      </c>
      <c r="Q45" s="44">
        <v>5144.2</v>
      </c>
      <c r="R45" s="27">
        <v>4865.6399999999994</v>
      </c>
      <c r="S45" s="32">
        <f>P45+Q45+R45</f>
        <v>15121.439999999999</v>
      </c>
      <c r="T45" s="32">
        <f t="shared" si="0"/>
        <v>48863.839999999997</v>
      </c>
    </row>
    <row r="46" spans="1:20" x14ac:dyDescent="0.2">
      <c r="A46" s="24">
        <v>41</v>
      </c>
      <c r="B46" s="34" t="s">
        <v>56</v>
      </c>
      <c r="C46" s="34" t="s">
        <v>17</v>
      </c>
      <c r="D46" s="27">
        <v>3090</v>
      </c>
      <c r="E46" s="27">
        <v>2985</v>
      </c>
      <c r="F46" s="28">
        <v>0</v>
      </c>
      <c r="G46" s="29">
        <f>D46+E46+F46</f>
        <v>6075</v>
      </c>
      <c r="H46" s="31">
        <v>3074.8</v>
      </c>
      <c r="I46" s="31"/>
      <c r="J46" s="31">
        <v>0</v>
      </c>
      <c r="K46" s="31">
        <f>H46+I46+J46</f>
        <v>3074.8</v>
      </c>
      <c r="L46" s="37">
        <v>0</v>
      </c>
      <c r="M46" s="35">
        <v>5268</v>
      </c>
      <c r="N46" s="31">
        <v>4328.3999999999996</v>
      </c>
      <c r="O46" s="31">
        <f>L46+M46+N46</f>
        <v>9596.4</v>
      </c>
      <c r="P46" s="31">
        <v>5070.3999999999996</v>
      </c>
      <c r="Q46" s="44">
        <v>4962.8</v>
      </c>
      <c r="R46" s="27">
        <v>5053.24</v>
      </c>
      <c r="S46" s="32">
        <f>P46+Q46+R46</f>
        <v>15086.44</v>
      </c>
      <c r="T46" s="32">
        <f t="shared" si="0"/>
        <v>33832.639999999999</v>
      </c>
    </row>
    <row r="47" spans="1:20" x14ac:dyDescent="0.2">
      <c r="A47" s="24">
        <v>42</v>
      </c>
      <c r="B47" s="45" t="s">
        <v>57</v>
      </c>
      <c r="C47" s="45" t="s">
        <v>17</v>
      </c>
      <c r="D47" s="27">
        <v>4060</v>
      </c>
      <c r="E47" s="27">
        <v>4756</v>
      </c>
      <c r="F47" s="28">
        <v>2548</v>
      </c>
      <c r="G47" s="29">
        <f>D47+E47+F47</f>
        <v>11364</v>
      </c>
      <c r="H47" s="31">
        <v>4567</v>
      </c>
      <c r="I47" s="31">
        <v>0</v>
      </c>
      <c r="J47" s="31">
        <v>0</v>
      </c>
      <c r="K47" s="31">
        <f>H47+I47+J47</f>
        <v>4567</v>
      </c>
      <c r="L47" s="37">
        <v>0</v>
      </c>
      <c r="M47" s="37">
        <v>0</v>
      </c>
      <c r="N47" s="31">
        <v>0</v>
      </c>
      <c r="O47" s="31">
        <f>L47+M47+N47</f>
        <v>0</v>
      </c>
      <c r="P47" s="31">
        <v>0</v>
      </c>
      <c r="Q47" s="38">
        <v>0</v>
      </c>
      <c r="R47" s="27">
        <v>0</v>
      </c>
      <c r="S47" s="32">
        <f>P47+Q47+R47</f>
        <v>0</v>
      </c>
      <c r="T47" s="32">
        <f t="shared" si="0"/>
        <v>15931</v>
      </c>
    </row>
    <row r="48" spans="1:20" x14ac:dyDescent="0.2">
      <c r="A48" s="24">
        <v>43</v>
      </c>
      <c r="B48" s="34" t="s">
        <v>58</v>
      </c>
      <c r="C48" s="34" t="s">
        <v>15</v>
      </c>
      <c r="D48" s="27">
        <v>3938</v>
      </c>
      <c r="E48" s="27">
        <v>3881</v>
      </c>
      <c r="F48" s="28">
        <v>3815</v>
      </c>
      <c r="G48" s="29">
        <f>D48+E48+F48</f>
        <v>11634</v>
      </c>
      <c r="H48" s="31">
        <v>3829</v>
      </c>
      <c r="I48" s="31">
        <v>3933</v>
      </c>
      <c r="J48" s="31">
        <v>4075</v>
      </c>
      <c r="K48" s="31">
        <f>H48+I48+J48</f>
        <v>11837</v>
      </c>
      <c r="L48" s="37">
        <v>5458</v>
      </c>
      <c r="M48" s="37">
        <v>5830</v>
      </c>
      <c r="N48" s="31">
        <v>6485</v>
      </c>
      <c r="O48" s="31">
        <f>L48+M48+N48</f>
        <v>17773</v>
      </c>
      <c r="P48" s="31">
        <v>6584</v>
      </c>
      <c r="Q48" s="38">
        <v>6155</v>
      </c>
      <c r="R48" s="27">
        <v>6341.55</v>
      </c>
      <c r="S48" s="32">
        <f>P48+Q48+R48</f>
        <v>19080.55</v>
      </c>
      <c r="T48" s="32">
        <f t="shared" si="0"/>
        <v>60324.55</v>
      </c>
    </row>
    <row r="49" spans="1:20" x14ac:dyDescent="0.2">
      <c r="A49" s="24">
        <v>44</v>
      </c>
      <c r="B49" s="34" t="s">
        <v>59</v>
      </c>
      <c r="C49" s="34" t="s">
        <v>60</v>
      </c>
      <c r="D49" s="27">
        <v>4786</v>
      </c>
      <c r="E49" s="27">
        <v>4760</v>
      </c>
      <c r="F49" s="28">
        <v>4852</v>
      </c>
      <c r="G49" s="29">
        <f>D49+E49+F49</f>
        <v>14398</v>
      </c>
      <c r="H49" s="30">
        <v>4818</v>
      </c>
      <c r="I49" s="31">
        <v>5400</v>
      </c>
      <c r="J49" s="31">
        <v>4773</v>
      </c>
      <c r="K49" s="31">
        <f>H49+I49+J49</f>
        <v>14991</v>
      </c>
      <c r="L49" s="37">
        <v>7128.2</v>
      </c>
      <c r="M49" s="37">
        <v>7151.4</v>
      </c>
      <c r="N49" s="31">
        <v>7318.8</v>
      </c>
      <c r="O49" s="31">
        <f>L49+M49+N49</f>
        <v>21598.399999999998</v>
      </c>
      <c r="P49" s="31">
        <v>7621</v>
      </c>
      <c r="Q49" s="38">
        <v>7056</v>
      </c>
      <c r="R49" s="27">
        <v>7948.8600000000024</v>
      </c>
      <c r="S49" s="32">
        <f>P49+Q49+R49</f>
        <v>22625.86</v>
      </c>
      <c r="T49" s="32">
        <f t="shared" si="0"/>
        <v>73613.259999999995</v>
      </c>
    </row>
    <row r="50" spans="1:20" x14ac:dyDescent="0.2">
      <c r="A50" s="24">
        <v>45</v>
      </c>
      <c r="B50" s="46" t="s">
        <v>61</v>
      </c>
      <c r="C50" s="46" t="s">
        <v>17</v>
      </c>
      <c r="D50" s="26">
        <v>5012</v>
      </c>
      <c r="E50" s="26">
        <v>5012</v>
      </c>
      <c r="F50" s="28">
        <v>4373</v>
      </c>
      <c r="G50" s="29">
        <f>D50+E50+F50</f>
        <v>14397</v>
      </c>
      <c r="H50" s="31">
        <v>4784</v>
      </c>
      <c r="I50" s="31">
        <v>5137</v>
      </c>
      <c r="J50" s="31">
        <v>5072</v>
      </c>
      <c r="K50" s="31">
        <f>H50+I50+J50</f>
        <v>14993</v>
      </c>
      <c r="L50" s="37">
        <v>7190.2</v>
      </c>
      <c r="M50" s="37">
        <v>7191</v>
      </c>
      <c r="N50" s="31">
        <v>7105.4</v>
      </c>
      <c r="O50" s="31">
        <f>L50+M50+N50</f>
        <v>21486.6</v>
      </c>
      <c r="P50" s="31">
        <v>7348.4</v>
      </c>
      <c r="Q50" s="36">
        <v>7341.2</v>
      </c>
      <c r="R50" s="27">
        <v>7445.5599999999995</v>
      </c>
      <c r="S50" s="32">
        <f>P50+Q50+R50</f>
        <v>22135.159999999996</v>
      </c>
      <c r="T50" s="32">
        <f t="shared" si="0"/>
        <v>73011.759999999995</v>
      </c>
    </row>
    <row r="51" spans="1:20" x14ac:dyDescent="0.2">
      <c r="A51" s="24">
        <v>46</v>
      </c>
      <c r="B51" s="40" t="s">
        <v>62</v>
      </c>
      <c r="C51" s="40" t="s">
        <v>17</v>
      </c>
      <c r="D51" s="26">
        <v>5225</v>
      </c>
      <c r="E51" s="26">
        <v>4766</v>
      </c>
      <c r="F51" s="28">
        <v>4382</v>
      </c>
      <c r="G51" s="29">
        <f>D51+E51+F51</f>
        <v>14373</v>
      </c>
      <c r="H51" s="30">
        <v>4892</v>
      </c>
      <c r="I51" s="31">
        <v>5381</v>
      </c>
      <c r="J51" s="31">
        <v>4846</v>
      </c>
      <c r="K51" s="31">
        <f>H51+I51+J51</f>
        <v>15119</v>
      </c>
      <c r="L51" s="37">
        <v>7176.6</v>
      </c>
      <c r="M51" s="37">
        <v>7371.4</v>
      </c>
      <c r="N51" s="31">
        <v>7560.4</v>
      </c>
      <c r="O51" s="31">
        <f>L51+M51+N51</f>
        <v>22108.400000000001</v>
      </c>
      <c r="P51" s="31">
        <v>7358.4</v>
      </c>
      <c r="Q51" s="36">
        <v>7980.2</v>
      </c>
      <c r="R51" s="27">
        <v>7304.0599999999995</v>
      </c>
      <c r="S51" s="32">
        <f>P51+Q51+R51</f>
        <v>22642.659999999996</v>
      </c>
      <c r="T51" s="32">
        <f t="shared" si="0"/>
        <v>74243.06</v>
      </c>
    </row>
    <row r="52" spans="1:20" x14ac:dyDescent="0.2">
      <c r="A52" s="24">
        <v>47</v>
      </c>
      <c r="B52" s="40" t="s">
        <v>63</v>
      </c>
      <c r="C52" s="40" t="s">
        <v>17</v>
      </c>
      <c r="D52" s="26">
        <v>5087</v>
      </c>
      <c r="E52" s="26">
        <v>4664</v>
      </c>
      <c r="F52" s="28">
        <v>4640</v>
      </c>
      <c r="G52" s="29">
        <f>D52+E52+F52</f>
        <v>14391</v>
      </c>
      <c r="H52" s="31">
        <v>4734</v>
      </c>
      <c r="I52" s="31">
        <v>5503</v>
      </c>
      <c r="J52" s="31">
        <v>4885</v>
      </c>
      <c r="K52" s="31">
        <f>H52+I52+J52</f>
        <v>15122</v>
      </c>
      <c r="L52" s="37">
        <v>7116.8</v>
      </c>
      <c r="M52" s="37">
        <v>7125</v>
      </c>
      <c r="N52" s="31">
        <v>7847.4</v>
      </c>
      <c r="O52" s="31">
        <f>L52+M52+N52</f>
        <v>22089.199999999997</v>
      </c>
      <c r="P52" s="31">
        <v>7646.4</v>
      </c>
      <c r="Q52" s="38">
        <v>7370</v>
      </c>
      <c r="R52" s="27">
        <v>7645.4600000000028</v>
      </c>
      <c r="S52" s="32">
        <f>P52+Q52+R52</f>
        <v>22661.86</v>
      </c>
      <c r="T52" s="32">
        <f t="shared" si="0"/>
        <v>74264.06</v>
      </c>
    </row>
    <row r="53" spans="1:20" x14ac:dyDescent="0.2">
      <c r="A53" s="24">
        <v>48</v>
      </c>
      <c r="B53" s="47" t="s">
        <v>64</v>
      </c>
      <c r="C53" s="48" t="s">
        <v>17</v>
      </c>
      <c r="D53" s="27">
        <v>3182</v>
      </c>
      <c r="E53" s="27">
        <v>3148</v>
      </c>
      <c r="F53" s="28">
        <v>3141</v>
      </c>
      <c r="G53" s="29">
        <f>D53+E53+F53</f>
        <v>9471</v>
      </c>
      <c r="H53" s="31">
        <v>3180</v>
      </c>
      <c r="I53" s="31">
        <v>3187</v>
      </c>
      <c r="J53" s="31">
        <v>3199</v>
      </c>
      <c r="K53" s="31">
        <f>H53+I53+J53</f>
        <v>9566</v>
      </c>
      <c r="L53" s="37">
        <v>0</v>
      </c>
      <c r="M53" s="37">
        <v>5000</v>
      </c>
      <c r="N53" s="31">
        <v>9583.7999999999993</v>
      </c>
      <c r="O53" s="31">
        <f>L53+M53+N53</f>
        <v>14583.8</v>
      </c>
      <c r="P53" s="31">
        <v>5235</v>
      </c>
      <c r="Q53" s="38">
        <v>4938.3999999999996</v>
      </c>
      <c r="R53" s="27">
        <v>5076.840000000002</v>
      </c>
      <c r="S53" s="32">
        <f>P53+Q53+R53</f>
        <v>15250.240000000002</v>
      </c>
      <c r="T53" s="32">
        <f t="shared" si="0"/>
        <v>48871.040000000008</v>
      </c>
    </row>
    <row r="54" spans="1:20" x14ac:dyDescent="0.2">
      <c r="A54" s="24">
        <v>49</v>
      </c>
      <c r="B54" s="47" t="s">
        <v>65</v>
      </c>
      <c r="C54" s="48" t="s">
        <v>17</v>
      </c>
      <c r="D54" s="27">
        <v>3177</v>
      </c>
      <c r="E54" s="27">
        <v>3199</v>
      </c>
      <c r="F54" s="28">
        <v>3141</v>
      </c>
      <c r="G54" s="29">
        <f>D54+E54+F54</f>
        <v>9517</v>
      </c>
      <c r="H54" s="31">
        <v>3170</v>
      </c>
      <c r="I54" s="31">
        <v>3177</v>
      </c>
      <c r="J54" s="31">
        <v>3199</v>
      </c>
      <c r="K54" s="31">
        <f>H54+I54+J54</f>
        <v>9546</v>
      </c>
      <c r="L54" s="37">
        <v>0</v>
      </c>
      <c r="M54" s="37">
        <v>5005.2</v>
      </c>
      <c r="N54" s="31">
        <v>9745.4</v>
      </c>
      <c r="O54" s="31">
        <f>L54+M54+N54</f>
        <v>14750.599999999999</v>
      </c>
      <c r="P54" s="31">
        <v>5083.2</v>
      </c>
      <c r="Q54" s="38">
        <v>4930.3999999999996</v>
      </c>
      <c r="R54" s="27">
        <v>5069.8400000000029</v>
      </c>
      <c r="S54" s="32">
        <f>P54+Q54+R54</f>
        <v>15083.440000000002</v>
      </c>
      <c r="T54" s="32">
        <f t="shared" si="0"/>
        <v>48897.04</v>
      </c>
    </row>
    <row r="55" spans="1:20" x14ac:dyDescent="0.2">
      <c r="A55" s="24">
        <v>50</v>
      </c>
      <c r="B55" s="49" t="s">
        <v>66</v>
      </c>
      <c r="C55" s="48" t="s">
        <v>17</v>
      </c>
      <c r="D55" s="27">
        <v>3172</v>
      </c>
      <c r="E55" s="27">
        <v>2648</v>
      </c>
      <c r="F55" s="28">
        <v>3770</v>
      </c>
      <c r="G55" s="29">
        <f>D55+E55+F55</f>
        <v>9590</v>
      </c>
      <c r="H55" s="30">
        <v>3448</v>
      </c>
      <c r="I55" s="31">
        <v>3382</v>
      </c>
      <c r="J55" s="31">
        <v>3242</v>
      </c>
      <c r="K55" s="31">
        <f>H55+I55+J55</f>
        <v>10072</v>
      </c>
      <c r="L55" s="37">
        <v>4705.3999999999996</v>
      </c>
      <c r="M55" s="37">
        <v>4538.8</v>
      </c>
      <c r="N55" s="31">
        <v>5351.8</v>
      </c>
      <c r="O55" s="31">
        <f>L55+M55+N55</f>
        <v>14596</v>
      </c>
      <c r="P55" s="31">
        <v>5199.3999999999996</v>
      </c>
      <c r="Q55" s="38">
        <v>4021.4</v>
      </c>
      <c r="R55" s="27">
        <v>4784.8</v>
      </c>
      <c r="S55" s="32">
        <f>P55+Q55+R55</f>
        <v>14005.599999999999</v>
      </c>
      <c r="T55" s="32">
        <f t="shared" si="0"/>
        <v>48263.6</v>
      </c>
    </row>
    <row r="56" spans="1:20" x14ac:dyDescent="0.2">
      <c r="A56" s="24">
        <v>51</v>
      </c>
      <c r="B56" s="49" t="s">
        <v>67</v>
      </c>
      <c r="C56" s="48" t="s">
        <v>17</v>
      </c>
      <c r="D56" s="26">
        <v>3218</v>
      </c>
      <c r="E56" s="27">
        <v>2912</v>
      </c>
      <c r="F56" s="28">
        <v>3457</v>
      </c>
      <c r="G56" s="29">
        <f>D56+E56+F56</f>
        <v>9587</v>
      </c>
      <c r="H56" s="31">
        <v>2716</v>
      </c>
      <c r="I56" s="31">
        <v>3547</v>
      </c>
      <c r="J56" s="31">
        <v>3798</v>
      </c>
      <c r="K56" s="31">
        <f>H56+I56+J56</f>
        <v>10061</v>
      </c>
      <c r="L56" s="37">
        <v>4391.3999999999996</v>
      </c>
      <c r="M56" s="37">
        <v>4769.2</v>
      </c>
      <c r="N56" s="31">
        <v>5415.4</v>
      </c>
      <c r="O56" s="31">
        <f>L56+M56+N56</f>
        <v>14575.999999999998</v>
      </c>
      <c r="P56" s="31">
        <v>4670.8</v>
      </c>
      <c r="Q56" s="38">
        <v>4574.6000000000004</v>
      </c>
      <c r="R56" s="27">
        <v>5283.24</v>
      </c>
      <c r="S56" s="32">
        <f>P56+Q56+R56</f>
        <v>14528.640000000001</v>
      </c>
      <c r="T56" s="32">
        <f t="shared" si="0"/>
        <v>48752.639999999999</v>
      </c>
    </row>
    <row r="57" spans="1:20" x14ac:dyDescent="0.2">
      <c r="A57" s="24">
        <v>52</v>
      </c>
      <c r="B57" s="49" t="s">
        <v>68</v>
      </c>
      <c r="C57" s="48" t="s">
        <v>17</v>
      </c>
      <c r="D57" s="26">
        <v>3269</v>
      </c>
      <c r="E57" s="27">
        <v>3035</v>
      </c>
      <c r="F57" s="28">
        <v>3274</v>
      </c>
      <c r="G57" s="29">
        <f>D57+E57+F57</f>
        <v>9578</v>
      </c>
      <c r="H57" s="31">
        <v>2882</v>
      </c>
      <c r="I57" s="30">
        <v>3697</v>
      </c>
      <c r="J57" s="31">
        <v>3381.8</v>
      </c>
      <c r="K57" s="31">
        <f>H57+I57+J57</f>
        <v>9960.7999999999993</v>
      </c>
      <c r="L57" s="37">
        <v>4772</v>
      </c>
      <c r="M57" s="37">
        <v>4443.6000000000004</v>
      </c>
      <c r="N57" s="31">
        <v>5180.3999999999996</v>
      </c>
      <c r="O57" s="31">
        <f>L57+M57+N57</f>
        <v>14396</v>
      </c>
      <c r="P57" s="31">
        <v>5080.3999999999996</v>
      </c>
      <c r="Q57" s="38">
        <v>3551.8</v>
      </c>
      <c r="R57" s="27">
        <v>4784.8</v>
      </c>
      <c r="S57" s="32">
        <f>P57+Q57+R57</f>
        <v>13417</v>
      </c>
      <c r="T57" s="32">
        <f t="shared" si="0"/>
        <v>47351.8</v>
      </c>
    </row>
    <row r="58" spans="1:20" x14ac:dyDescent="0.2">
      <c r="A58" s="24">
        <v>53</v>
      </c>
      <c r="B58" s="49" t="s">
        <v>69</v>
      </c>
      <c r="C58" s="48" t="s">
        <v>17</v>
      </c>
      <c r="D58" s="27">
        <v>3193</v>
      </c>
      <c r="E58" s="26">
        <v>3375</v>
      </c>
      <c r="F58" s="28">
        <v>2968</v>
      </c>
      <c r="G58" s="29">
        <f>D58+E58+F58</f>
        <v>9536</v>
      </c>
      <c r="H58" s="31">
        <v>3165</v>
      </c>
      <c r="I58" s="30">
        <v>3915</v>
      </c>
      <c r="J58" s="31">
        <v>2976</v>
      </c>
      <c r="K58" s="31">
        <f>H58+I58+J58</f>
        <v>10056</v>
      </c>
      <c r="L58" s="37">
        <v>4790</v>
      </c>
      <c r="M58" s="37">
        <v>4736</v>
      </c>
      <c r="N58" s="31">
        <v>5151.2</v>
      </c>
      <c r="O58" s="31">
        <f>L58+M58+N58</f>
        <v>14677.2</v>
      </c>
      <c r="P58" s="31">
        <v>5124.2</v>
      </c>
      <c r="Q58" s="38">
        <v>4648.3999999999996</v>
      </c>
      <c r="R58" s="27">
        <v>4784.8</v>
      </c>
      <c r="S58" s="32">
        <f>P58+Q58+R58</f>
        <v>14557.399999999998</v>
      </c>
      <c r="T58" s="32">
        <f t="shared" si="0"/>
        <v>48826.599999999991</v>
      </c>
    </row>
    <row r="59" spans="1:20" x14ac:dyDescent="0.2">
      <c r="A59" s="24">
        <v>54</v>
      </c>
      <c r="B59" s="49" t="s">
        <v>70</v>
      </c>
      <c r="C59" s="48" t="s">
        <v>17</v>
      </c>
      <c r="D59" s="26">
        <v>3218</v>
      </c>
      <c r="E59" s="26">
        <v>3242</v>
      </c>
      <c r="F59" s="28">
        <v>3137</v>
      </c>
      <c r="G59" s="29">
        <f>D59+E59+F59</f>
        <v>9597</v>
      </c>
      <c r="H59" s="30">
        <v>3504</v>
      </c>
      <c r="I59" s="30">
        <v>3597</v>
      </c>
      <c r="J59" s="31">
        <v>2954</v>
      </c>
      <c r="K59" s="31">
        <f>H59+I59+J59</f>
        <v>10055</v>
      </c>
      <c r="L59" s="37">
        <v>4499</v>
      </c>
      <c r="M59" s="37">
        <v>4736</v>
      </c>
      <c r="N59" s="31">
        <v>5504.2</v>
      </c>
      <c r="O59" s="31">
        <f>L59+M59+N59</f>
        <v>14739.2</v>
      </c>
      <c r="P59" s="31">
        <v>5035</v>
      </c>
      <c r="Q59" s="38">
        <v>4739.3999999999996</v>
      </c>
      <c r="R59" s="27">
        <v>4784.8</v>
      </c>
      <c r="S59" s="32">
        <f>P59+Q59+R59</f>
        <v>14559.2</v>
      </c>
      <c r="T59" s="32">
        <f t="shared" si="0"/>
        <v>48950.399999999994</v>
      </c>
    </row>
    <row r="60" spans="1:20" x14ac:dyDescent="0.2">
      <c r="A60" s="24">
        <v>55</v>
      </c>
      <c r="B60" s="49" t="s">
        <v>71</v>
      </c>
      <c r="C60" s="48" t="s">
        <v>17</v>
      </c>
      <c r="D60" s="27"/>
      <c r="E60" s="27"/>
      <c r="F60" s="28"/>
      <c r="G60" s="29"/>
      <c r="H60" s="31"/>
      <c r="I60" s="31"/>
      <c r="J60" s="31"/>
      <c r="K60" s="31"/>
      <c r="L60" s="37"/>
      <c r="M60" s="37"/>
      <c r="N60" s="31"/>
      <c r="O60" s="31">
        <f>L60+M60+N60</f>
        <v>0</v>
      </c>
      <c r="P60" s="31">
        <v>4745.8</v>
      </c>
      <c r="Q60" s="38">
        <v>4014.2</v>
      </c>
      <c r="R60" s="27">
        <v>4784.8</v>
      </c>
      <c r="S60" s="32">
        <f>P60+Q60+R60</f>
        <v>13544.8</v>
      </c>
      <c r="T60" s="32">
        <f t="shared" si="0"/>
        <v>13544.8</v>
      </c>
    </row>
    <row r="61" spans="1:20" x14ac:dyDescent="0.2">
      <c r="A61" s="24">
        <v>56</v>
      </c>
      <c r="B61" s="49" t="s">
        <v>72</v>
      </c>
      <c r="C61" s="34" t="s">
        <v>17</v>
      </c>
      <c r="D61" s="27">
        <v>3173</v>
      </c>
      <c r="E61" s="27">
        <v>3193</v>
      </c>
      <c r="F61" s="28">
        <v>3176</v>
      </c>
      <c r="G61" s="29">
        <f>D61+E61+F61</f>
        <v>9542</v>
      </c>
      <c r="H61" s="31">
        <v>3170</v>
      </c>
      <c r="I61" s="31">
        <v>3022</v>
      </c>
      <c r="J61" s="31">
        <v>3291</v>
      </c>
      <c r="K61" s="31">
        <f>H61+I61+J61</f>
        <v>9483</v>
      </c>
      <c r="L61" s="37">
        <v>4474.8</v>
      </c>
      <c r="M61" s="37">
        <v>4789.6000000000004</v>
      </c>
      <c r="N61" s="31">
        <v>5123.6000000000004</v>
      </c>
      <c r="O61" s="31">
        <f>L61+M61+N61</f>
        <v>14388.000000000002</v>
      </c>
      <c r="P61" s="31">
        <v>4795.6000000000004</v>
      </c>
      <c r="Q61" s="38">
        <v>4748.6000000000004</v>
      </c>
      <c r="R61" s="27">
        <v>5109.24</v>
      </c>
      <c r="S61" s="32">
        <f>P61+Q61+R61</f>
        <v>14653.44</v>
      </c>
      <c r="T61" s="32">
        <f t="shared" si="0"/>
        <v>48066.44</v>
      </c>
    </row>
    <row r="62" spans="1:20" x14ac:dyDescent="0.2">
      <c r="A62" s="24">
        <v>57</v>
      </c>
      <c r="B62" s="49" t="s">
        <v>73</v>
      </c>
      <c r="C62" s="34" t="s">
        <v>17</v>
      </c>
      <c r="D62" s="27">
        <v>3147</v>
      </c>
      <c r="E62" s="27">
        <v>3176</v>
      </c>
      <c r="F62" s="28">
        <v>3152</v>
      </c>
      <c r="G62" s="29">
        <f>D62+E62+F62</f>
        <v>9475</v>
      </c>
      <c r="H62" s="31">
        <v>3193</v>
      </c>
      <c r="I62" s="31">
        <v>3170</v>
      </c>
      <c r="J62" s="31">
        <v>3176</v>
      </c>
      <c r="K62" s="31">
        <f>H62+I62+J62</f>
        <v>9539</v>
      </c>
      <c r="L62" s="37">
        <v>4606</v>
      </c>
      <c r="M62" s="37">
        <v>4901.8</v>
      </c>
      <c r="N62" s="31">
        <v>5237</v>
      </c>
      <c r="O62" s="31">
        <f>L62+M62+N62</f>
        <v>14744.8</v>
      </c>
      <c r="P62" s="31">
        <v>4738.3999999999996</v>
      </c>
      <c r="Q62" s="38">
        <v>3506.2</v>
      </c>
      <c r="R62" s="27">
        <v>4784.8</v>
      </c>
      <c r="S62" s="32">
        <f>P62+Q62+R62</f>
        <v>13029.399999999998</v>
      </c>
      <c r="T62" s="32">
        <f t="shared" si="0"/>
        <v>46788.2</v>
      </c>
    </row>
    <row r="63" spans="1:20" x14ac:dyDescent="0.2">
      <c r="A63" s="24">
        <v>58</v>
      </c>
      <c r="B63" s="49" t="s">
        <v>74</v>
      </c>
      <c r="C63" s="34" t="s">
        <v>17</v>
      </c>
      <c r="D63" s="27">
        <v>3069</v>
      </c>
      <c r="E63" s="27">
        <v>3186</v>
      </c>
      <c r="F63" s="28">
        <v>3288</v>
      </c>
      <c r="G63" s="29">
        <f>D63+E63+F63</f>
        <v>9543</v>
      </c>
      <c r="H63" s="31">
        <v>3174</v>
      </c>
      <c r="I63" s="31">
        <v>3649</v>
      </c>
      <c r="J63" s="31">
        <v>3025</v>
      </c>
      <c r="K63" s="31">
        <f>H63+I63+J63</f>
        <v>9848</v>
      </c>
      <c r="L63" s="37">
        <v>4787.8</v>
      </c>
      <c r="M63" s="37">
        <v>4771.6000000000004</v>
      </c>
      <c r="N63" s="31">
        <v>4618</v>
      </c>
      <c r="O63" s="31">
        <f>L63+M63+N63</f>
        <v>14177.400000000001</v>
      </c>
      <c r="P63" s="31">
        <v>5062.8</v>
      </c>
      <c r="Q63" s="38">
        <v>5073.8</v>
      </c>
      <c r="R63" s="27">
        <v>5168.8399999999983</v>
      </c>
      <c r="S63" s="32">
        <f>P63+Q63+R63</f>
        <v>15305.439999999999</v>
      </c>
      <c r="T63" s="32">
        <f t="shared" si="0"/>
        <v>48873.84</v>
      </c>
    </row>
    <row r="64" spans="1:20" x14ac:dyDescent="0.2">
      <c r="A64" s="24">
        <v>59</v>
      </c>
      <c r="B64" s="45" t="s">
        <v>75</v>
      </c>
      <c r="C64" s="45" t="s">
        <v>17</v>
      </c>
      <c r="D64" s="27"/>
      <c r="E64" s="27"/>
      <c r="F64" s="28"/>
      <c r="G64" s="29"/>
      <c r="H64" s="31"/>
      <c r="I64" s="31"/>
      <c r="J64" s="31"/>
      <c r="K64" s="31">
        <f>H64+I64+J64</f>
        <v>0</v>
      </c>
      <c r="L64" s="37">
        <v>7006.4</v>
      </c>
      <c r="M64" s="37">
        <v>5331.8</v>
      </c>
      <c r="N64" s="31">
        <v>9056.2000000000007</v>
      </c>
      <c r="O64" s="31">
        <f>L64+M64+N64</f>
        <v>21394.400000000001</v>
      </c>
      <c r="P64" s="31">
        <v>0</v>
      </c>
      <c r="Q64" s="38">
        <v>0</v>
      </c>
      <c r="R64" s="27">
        <v>0</v>
      </c>
      <c r="S64" s="32">
        <f>P64+Q64+R64</f>
        <v>0</v>
      </c>
      <c r="T64" s="32">
        <f t="shared" si="0"/>
        <v>21394.400000000001</v>
      </c>
    </row>
    <row r="65" spans="1:20" x14ac:dyDescent="0.2">
      <c r="A65" s="24">
        <v>60</v>
      </c>
      <c r="B65" s="40" t="s">
        <v>76</v>
      </c>
      <c r="C65" s="40" t="s">
        <v>17</v>
      </c>
      <c r="D65" s="27"/>
      <c r="E65" s="27"/>
      <c r="F65" s="28"/>
      <c r="G65" s="29"/>
      <c r="H65" s="31"/>
      <c r="I65" s="31"/>
      <c r="J65" s="31"/>
      <c r="K65" s="31"/>
      <c r="L65" s="37"/>
      <c r="M65" s="37"/>
      <c r="N65" s="31"/>
      <c r="O65" s="31"/>
      <c r="P65" s="31">
        <v>7534.4</v>
      </c>
      <c r="Q65" s="38">
        <v>7626.4</v>
      </c>
      <c r="R65" s="27">
        <v>7669.0599999999995</v>
      </c>
      <c r="S65" s="32">
        <f>P65+Q65+R65</f>
        <v>22829.86</v>
      </c>
      <c r="T65" s="32">
        <f t="shared" si="0"/>
        <v>22829.86</v>
      </c>
    </row>
    <row r="66" spans="1:20" x14ac:dyDescent="0.2">
      <c r="A66" s="24">
        <v>61</v>
      </c>
      <c r="B66" s="40" t="s">
        <v>77</v>
      </c>
      <c r="C66" s="40" t="s">
        <v>17</v>
      </c>
      <c r="D66" s="27"/>
      <c r="E66" s="27"/>
      <c r="F66" s="28"/>
      <c r="G66" s="29"/>
      <c r="H66" s="31"/>
      <c r="I66" s="31"/>
      <c r="J66" s="31"/>
      <c r="K66" s="31">
        <f>H66+I66+J66</f>
        <v>0</v>
      </c>
      <c r="L66" s="35">
        <v>7634</v>
      </c>
      <c r="M66" s="35">
        <v>7293.4</v>
      </c>
      <c r="N66" s="31">
        <v>6401.6</v>
      </c>
      <c r="O66" s="31">
        <f>L66+M66+N66</f>
        <v>21329</v>
      </c>
      <c r="P66" s="30">
        <v>7919.6</v>
      </c>
      <c r="Q66" s="38">
        <v>7169</v>
      </c>
      <c r="R66" s="27">
        <v>7806.66</v>
      </c>
      <c r="S66" s="32">
        <f>P66+Q66+R66</f>
        <v>22895.260000000002</v>
      </c>
      <c r="T66" s="32">
        <f t="shared" si="0"/>
        <v>44224.26</v>
      </c>
    </row>
    <row r="67" spans="1:20" x14ac:dyDescent="0.2">
      <c r="A67" s="24">
        <v>62</v>
      </c>
      <c r="B67" s="40" t="s">
        <v>78</v>
      </c>
      <c r="C67" s="40" t="s">
        <v>17</v>
      </c>
      <c r="D67" s="27"/>
      <c r="E67" s="27"/>
      <c r="F67" s="28"/>
      <c r="G67" s="29"/>
      <c r="H67" s="31"/>
      <c r="I67" s="31"/>
      <c r="J67" s="31"/>
      <c r="K67" s="31">
        <f>H67+I67+J67</f>
        <v>0</v>
      </c>
      <c r="L67" s="37">
        <v>6827.4</v>
      </c>
      <c r="M67" s="35">
        <v>7393.6</v>
      </c>
      <c r="N67" s="31">
        <v>6965.4</v>
      </c>
      <c r="O67" s="31">
        <f>L67+M67+N67</f>
        <v>21186.400000000001</v>
      </c>
      <c r="P67" s="31">
        <v>8035</v>
      </c>
      <c r="Q67" s="36">
        <v>7434.4</v>
      </c>
      <c r="R67" s="27">
        <v>7568.4599999999991</v>
      </c>
      <c r="S67" s="32">
        <f>P67+Q67+R67</f>
        <v>23037.86</v>
      </c>
      <c r="T67" s="32">
        <f t="shared" si="0"/>
        <v>44224.26</v>
      </c>
    </row>
    <row r="68" spans="1:20" x14ac:dyDescent="0.2">
      <c r="A68" s="24">
        <v>63</v>
      </c>
      <c r="B68" s="34" t="s">
        <v>79</v>
      </c>
      <c r="C68" s="34" t="s">
        <v>17</v>
      </c>
      <c r="D68" s="27"/>
      <c r="E68" s="27"/>
      <c r="F68" s="28"/>
      <c r="G68" s="29"/>
      <c r="H68" s="31"/>
      <c r="I68" s="31"/>
      <c r="J68" s="31"/>
      <c r="K68" s="31">
        <f>H68+I68+J68</f>
        <v>0</v>
      </c>
      <c r="L68" s="35">
        <v>4951</v>
      </c>
      <c r="M68" s="35">
        <v>5062</v>
      </c>
      <c r="N68" s="31">
        <v>4144</v>
      </c>
      <c r="O68" s="31">
        <f>L68+M68+N68</f>
        <v>14157</v>
      </c>
      <c r="P68" s="31">
        <v>5131</v>
      </c>
      <c r="Q68" s="38">
        <v>5046</v>
      </c>
      <c r="R68" s="27">
        <v>5148.84</v>
      </c>
      <c r="S68" s="32">
        <f>P68+Q68+R68</f>
        <v>15325.84</v>
      </c>
      <c r="T68" s="32">
        <f t="shared" si="0"/>
        <v>29482.84</v>
      </c>
    </row>
    <row r="69" spans="1:20" x14ac:dyDescent="0.2">
      <c r="A69" s="24">
        <v>64</v>
      </c>
      <c r="B69" s="34" t="s">
        <v>80</v>
      </c>
      <c r="C69" s="34" t="s">
        <v>15</v>
      </c>
      <c r="D69" s="27"/>
      <c r="E69" s="27"/>
      <c r="F69" s="28"/>
      <c r="G69" s="29"/>
      <c r="H69" s="31"/>
      <c r="I69" s="31"/>
      <c r="J69" s="31"/>
      <c r="K69" s="31">
        <f>H69+I69+J69</f>
        <v>0</v>
      </c>
      <c r="L69" s="37">
        <v>4651</v>
      </c>
      <c r="M69" s="37">
        <v>5769.2</v>
      </c>
      <c r="N69" s="31">
        <v>6250.6</v>
      </c>
      <c r="O69" s="31">
        <f>L69+M69+N69</f>
        <v>16670.800000000003</v>
      </c>
      <c r="P69" s="31">
        <v>6460</v>
      </c>
      <c r="Q69" s="36">
        <v>6651</v>
      </c>
      <c r="R69" s="27">
        <v>5871.75</v>
      </c>
      <c r="S69" s="32">
        <f>P69+Q69+R69</f>
        <v>18982.75</v>
      </c>
      <c r="T69" s="32">
        <f t="shared" si="0"/>
        <v>35653.550000000003</v>
      </c>
    </row>
    <row r="70" spans="1:20" x14ac:dyDescent="0.2">
      <c r="A70" s="24">
        <v>65</v>
      </c>
      <c r="B70" s="34" t="s">
        <v>81</v>
      </c>
      <c r="C70" s="34" t="s">
        <v>17</v>
      </c>
      <c r="D70" s="27"/>
      <c r="E70" s="27"/>
      <c r="F70" s="28"/>
      <c r="G70" s="29"/>
      <c r="H70" s="31"/>
      <c r="I70" s="31"/>
      <c r="J70" s="31"/>
      <c r="K70" s="31">
        <f>H70+I70+J70</f>
        <v>0</v>
      </c>
      <c r="L70" s="37">
        <v>4796.8</v>
      </c>
      <c r="M70" s="35">
        <v>4913</v>
      </c>
      <c r="N70" s="31">
        <v>4646.8</v>
      </c>
      <c r="O70" s="31">
        <f>L70+M70+N70</f>
        <v>14356.599999999999</v>
      </c>
      <c r="P70" s="30">
        <v>5139.9799999999996</v>
      </c>
      <c r="Q70" s="36">
        <v>4940.2</v>
      </c>
      <c r="R70" s="27">
        <v>5046.0599999999995</v>
      </c>
      <c r="S70" s="32">
        <f>P70+Q70+R70</f>
        <v>15126.24</v>
      </c>
      <c r="T70" s="32">
        <f t="shared" si="0"/>
        <v>29482.839999999997</v>
      </c>
    </row>
    <row r="71" spans="1:20" x14ac:dyDescent="0.2">
      <c r="A71" s="24">
        <v>66</v>
      </c>
      <c r="B71" s="40" t="s">
        <v>82</v>
      </c>
      <c r="C71" s="40" t="s">
        <v>17</v>
      </c>
      <c r="D71" s="27"/>
      <c r="E71" s="27"/>
      <c r="F71" s="28"/>
      <c r="G71" s="29"/>
      <c r="H71" s="31"/>
      <c r="I71" s="31"/>
      <c r="J71" s="31"/>
      <c r="K71" s="31">
        <f>H71+I71+J71</f>
        <v>0</v>
      </c>
      <c r="L71" s="37">
        <v>7189.6</v>
      </c>
      <c r="M71" s="37">
        <v>7198.8</v>
      </c>
      <c r="N71" s="31">
        <v>7026.2</v>
      </c>
      <c r="O71" s="31">
        <f>L71+M71+N71</f>
        <v>21414.600000000002</v>
      </c>
      <c r="P71" s="31">
        <v>7801.4</v>
      </c>
      <c r="Q71" s="38">
        <v>7186</v>
      </c>
      <c r="R71" s="27">
        <v>7822.2599999999984</v>
      </c>
      <c r="S71" s="32">
        <f>P71+Q71+R71</f>
        <v>22809.659999999996</v>
      </c>
      <c r="T71" s="32">
        <f t="shared" ref="T71:T134" si="1">G71+K71+O71+S71</f>
        <v>44224.259999999995</v>
      </c>
    </row>
    <row r="72" spans="1:20" x14ac:dyDescent="0.2">
      <c r="A72" s="24">
        <v>67</v>
      </c>
      <c r="B72" s="40" t="s">
        <v>83</v>
      </c>
      <c r="C72" s="40" t="s">
        <v>17</v>
      </c>
      <c r="D72" s="27"/>
      <c r="E72" s="27"/>
      <c r="F72" s="28"/>
      <c r="G72" s="29"/>
      <c r="H72" s="31"/>
      <c r="I72" s="31"/>
      <c r="J72" s="31"/>
      <c r="K72" s="31">
        <f>H72+I72+J72</f>
        <v>0</v>
      </c>
      <c r="L72" s="37">
        <v>7197</v>
      </c>
      <c r="M72" s="37">
        <v>7200</v>
      </c>
      <c r="N72" s="31">
        <v>7158.6</v>
      </c>
      <c r="O72" s="31">
        <f>L72+M72+N72</f>
        <v>21555.599999999999</v>
      </c>
      <c r="P72" s="31">
        <v>7658.8</v>
      </c>
      <c r="Q72" s="38">
        <v>7199.4</v>
      </c>
      <c r="R72" s="27">
        <v>7810.4600000000009</v>
      </c>
      <c r="S72" s="32">
        <f>P72+Q72+R72</f>
        <v>22668.660000000003</v>
      </c>
      <c r="T72" s="32">
        <f t="shared" si="1"/>
        <v>44224.26</v>
      </c>
    </row>
    <row r="73" spans="1:20" x14ac:dyDescent="0.2">
      <c r="A73" s="24">
        <v>68</v>
      </c>
      <c r="B73" s="34" t="s">
        <v>84</v>
      </c>
      <c r="C73" s="34" t="s">
        <v>17</v>
      </c>
      <c r="D73" s="27"/>
      <c r="E73" s="27"/>
      <c r="F73" s="28"/>
      <c r="G73" s="29"/>
      <c r="H73" s="31"/>
      <c r="I73" s="31"/>
      <c r="J73" s="31"/>
      <c r="K73" s="31">
        <f>H73+I73+J73</f>
        <v>0</v>
      </c>
      <c r="L73" s="37">
        <v>4715.3999999999996</v>
      </c>
      <c r="M73" s="35">
        <v>5040</v>
      </c>
      <c r="N73" s="31">
        <v>4212.3999999999996</v>
      </c>
      <c r="O73" s="31">
        <f>L73+M73+N73</f>
        <v>13967.8</v>
      </c>
      <c r="P73" s="31">
        <v>5234.8</v>
      </c>
      <c r="Q73" s="38">
        <v>4585.2</v>
      </c>
      <c r="R73" s="27">
        <v>5272.64</v>
      </c>
      <c r="S73" s="32">
        <f>P73+Q73+R73</f>
        <v>15092.64</v>
      </c>
      <c r="T73" s="32">
        <f t="shared" si="1"/>
        <v>29060.44</v>
      </c>
    </row>
    <row r="74" spans="1:20" s="6" customFormat="1" x14ac:dyDescent="0.2">
      <c r="A74" s="24">
        <v>69</v>
      </c>
      <c r="B74" s="34" t="s">
        <v>85</v>
      </c>
      <c r="C74" s="34" t="s">
        <v>17</v>
      </c>
      <c r="D74" s="26">
        <v>3453</v>
      </c>
      <c r="E74" s="26">
        <v>3192</v>
      </c>
      <c r="F74" s="28">
        <v>2822</v>
      </c>
      <c r="G74" s="29">
        <f>D74+E74+F74</f>
        <v>9467</v>
      </c>
      <c r="H74" s="31">
        <v>2862</v>
      </c>
      <c r="I74" s="31">
        <v>3166</v>
      </c>
      <c r="J74" s="31">
        <v>3545</v>
      </c>
      <c r="K74" s="31">
        <f>H74+I74+J74</f>
        <v>9573</v>
      </c>
      <c r="L74" s="37">
        <v>4743</v>
      </c>
      <c r="M74" s="37">
        <v>4746</v>
      </c>
      <c r="N74" s="31">
        <v>5190</v>
      </c>
      <c r="O74" s="31">
        <f>L74+M74+N74</f>
        <v>14679</v>
      </c>
      <c r="P74" s="31">
        <v>5120</v>
      </c>
      <c r="Q74" s="36">
        <v>5038</v>
      </c>
      <c r="R74" s="27">
        <v>4997.04</v>
      </c>
      <c r="S74" s="32">
        <f>P74+Q74+R74</f>
        <v>15155.04</v>
      </c>
      <c r="T74" s="32">
        <f t="shared" si="1"/>
        <v>48874.04</v>
      </c>
    </row>
    <row r="75" spans="1:20" x14ac:dyDescent="0.2">
      <c r="A75" s="24">
        <v>70</v>
      </c>
      <c r="B75" s="34" t="s">
        <v>86</v>
      </c>
      <c r="C75" s="34" t="s">
        <v>87</v>
      </c>
      <c r="D75" s="27">
        <v>4726</v>
      </c>
      <c r="E75" s="27">
        <v>4757</v>
      </c>
      <c r="F75" s="28">
        <v>4916</v>
      </c>
      <c r="G75" s="29">
        <f>D75+E75+F75</f>
        <v>14399</v>
      </c>
      <c r="H75" s="31">
        <v>4637</v>
      </c>
      <c r="I75" s="31">
        <v>5420</v>
      </c>
      <c r="J75" s="31">
        <v>5048</v>
      </c>
      <c r="K75" s="31">
        <f>H75+I75+J75</f>
        <v>15105</v>
      </c>
      <c r="L75" s="37">
        <v>7115</v>
      </c>
      <c r="M75" s="37">
        <v>7720</v>
      </c>
      <c r="N75" s="31">
        <v>7141</v>
      </c>
      <c r="O75" s="31">
        <f>L75+M75+N75</f>
        <v>21976</v>
      </c>
      <c r="P75" s="31">
        <v>7649</v>
      </c>
      <c r="Q75" s="36">
        <v>7550</v>
      </c>
      <c r="R75" s="27">
        <v>7576.0599999999995</v>
      </c>
      <c r="S75" s="32">
        <f>P75+Q75+R75</f>
        <v>22775.059999999998</v>
      </c>
      <c r="T75" s="32">
        <f t="shared" si="1"/>
        <v>74255.06</v>
      </c>
    </row>
    <row r="76" spans="1:20" x14ac:dyDescent="0.2">
      <c r="A76" s="24">
        <v>71</v>
      </c>
      <c r="B76" s="34" t="s">
        <v>88</v>
      </c>
      <c r="C76" s="34" t="s">
        <v>17</v>
      </c>
      <c r="D76" s="27"/>
      <c r="E76" s="27"/>
      <c r="F76" s="28"/>
      <c r="G76" s="29"/>
      <c r="H76" s="31"/>
      <c r="I76" s="31"/>
      <c r="J76" s="31"/>
      <c r="K76" s="31">
        <f>H76+I76+J76</f>
        <v>0</v>
      </c>
      <c r="L76" s="37">
        <v>4660.6000000000004</v>
      </c>
      <c r="M76" s="37">
        <v>4789.8999999999996</v>
      </c>
      <c r="N76" s="31">
        <v>4934.3999999999996</v>
      </c>
      <c r="O76" s="31">
        <f>L76+M76+N76</f>
        <v>14384.9</v>
      </c>
      <c r="P76" s="31">
        <v>4935</v>
      </c>
      <c r="Q76" s="36">
        <v>5112.6000000000004</v>
      </c>
      <c r="R76" s="27">
        <v>5050.34</v>
      </c>
      <c r="S76" s="32">
        <f>P76+Q76+R76</f>
        <v>15097.94</v>
      </c>
      <c r="T76" s="32">
        <f t="shared" si="1"/>
        <v>29482.84</v>
      </c>
    </row>
    <row r="77" spans="1:20" x14ac:dyDescent="0.2">
      <c r="A77" s="24">
        <v>72</v>
      </c>
      <c r="B77" s="34" t="s">
        <v>89</v>
      </c>
      <c r="C77" s="34" t="s">
        <v>15</v>
      </c>
      <c r="D77" s="27">
        <v>3970</v>
      </c>
      <c r="E77" s="27">
        <v>3966</v>
      </c>
      <c r="F77" s="28">
        <v>4050</v>
      </c>
      <c r="G77" s="29">
        <f>D77+E77+F77</f>
        <v>11986</v>
      </c>
      <c r="H77" s="31">
        <v>3921</v>
      </c>
      <c r="I77" s="31">
        <v>4568</v>
      </c>
      <c r="J77" s="31">
        <v>4056</v>
      </c>
      <c r="K77" s="31">
        <f>H77+I77+J77</f>
        <v>12545</v>
      </c>
      <c r="L77" s="37">
        <v>5679</v>
      </c>
      <c r="M77" s="37">
        <v>6280</v>
      </c>
      <c r="N77" s="31">
        <v>6451</v>
      </c>
      <c r="O77" s="31">
        <f>L77+M77+N77</f>
        <v>18410</v>
      </c>
      <c r="P77" s="31">
        <v>6382</v>
      </c>
      <c r="Q77" s="38">
        <v>6003</v>
      </c>
      <c r="R77" s="27">
        <v>6497.55</v>
      </c>
      <c r="S77" s="32">
        <f>P77+Q77+R77</f>
        <v>18882.55</v>
      </c>
      <c r="T77" s="32">
        <f t="shared" si="1"/>
        <v>61823.55</v>
      </c>
    </row>
    <row r="78" spans="1:20" x14ac:dyDescent="0.2">
      <c r="A78" s="24">
        <v>73</v>
      </c>
      <c r="B78" s="40" t="s">
        <v>90</v>
      </c>
      <c r="C78" s="40" t="s">
        <v>17</v>
      </c>
      <c r="D78" s="27"/>
      <c r="E78" s="27"/>
      <c r="F78" s="28"/>
      <c r="G78" s="29"/>
      <c r="H78" s="31"/>
      <c r="I78" s="31"/>
      <c r="J78" s="31"/>
      <c r="K78" s="31">
        <f>H78+I78+J78</f>
        <v>0</v>
      </c>
      <c r="L78" s="37">
        <v>0</v>
      </c>
      <c r="M78" s="35">
        <v>7889.2</v>
      </c>
      <c r="N78" s="31">
        <v>13684.2</v>
      </c>
      <c r="O78" s="31">
        <f>L78+M78+N78</f>
        <v>21573.4</v>
      </c>
      <c r="P78" s="31">
        <v>7617.8</v>
      </c>
      <c r="Q78" s="38">
        <v>7317</v>
      </c>
      <c r="R78" s="27">
        <v>7716.0599999999977</v>
      </c>
      <c r="S78" s="32">
        <f>P78+Q78+R78</f>
        <v>22650.859999999997</v>
      </c>
      <c r="T78" s="32">
        <f t="shared" si="1"/>
        <v>44224.259999999995</v>
      </c>
    </row>
    <row r="79" spans="1:20" x14ac:dyDescent="0.2">
      <c r="A79" s="24">
        <v>74</v>
      </c>
      <c r="B79" s="40" t="s">
        <v>91</v>
      </c>
      <c r="C79" s="40" t="s">
        <v>17</v>
      </c>
      <c r="D79" s="27"/>
      <c r="E79" s="27"/>
      <c r="F79" s="28"/>
      <c r="G79" s="29"/>
      <c r="H79" s="31"/>
      <c r="I79" s="31"/>
      <c r="J79" s="31"/>
      <c r="K79" s="31">
        <f>H79+I79+J79</f>
        <v>0</v>
      </c>
      <c r="L79" s="37">
        <v>0</v>
      </c>
      <c r="M79" s="37">
        <v>7200</v>
      </c>
      <c r="N79" s="31">
        <v>12955.6</v>
      </c>
      <c r="O79" s="31">
        <f>L79+M79+N79</f>
        <v>20155.599999999999</v>
      </c>
      <c r="P79" s="31">
        <v>6502</v>
      </c>
      <c r="Q79" s="38">
        <v>3908</v>
      </c>
      <c r="R79" s="27">
        <v>7177.2</v>
      </c>
      <c r="S79" s="32">
        <f>P79+Q79+R79</f>
        <v>17587.2</v>
      </c>
      <c r="T79" s="32">
        <f t="shared" si="1"/>
        <v>37742.800000000003</v>
      </c>
    </row>
    <row r="80" spans="1:20" x14ac:dyDescent="0.2">
      <c r="A80" s="24">
        <v>75</v>
      </c>
      <c r="B80" s="34" t="s">
        <v>92</v>
      </c>
      <c r="C80" s="34" t="s">
        <v>17</v>
      </c>
      <c r="D80" s="27">
        <v>3180</v>
      </c>
      <c r="E80" s="27">
        <v>3200</v>
      </c>
      <c r="F80" s="28">
        <v>3200</v>
      </c>
      <c r="G80" s="29">
        <f>D80+E80+F80</f>
        <v>9580</v>
      </c>
      <c r="H80" s="31">
        <v>0</v>
      </c>
      <c r="I80" s="31">
        <v>2400</v>
      </c>
      <c r="J80" s="31">
        <v>7400</v>
      </c>
      <c r="K80" s="31">
        <f>H80+I80+J80</f>
        <v>9800</v>
      </c>
      <c r="L80" s="37">
        <v>4704</v>
      </c>
      <c r="M80" s="37">
        <v>4736.6000000000004</v>
      </c>
      <c r="N80" s="31">
        <v>4543</v>
      </c>
      <c r="O80" s="31">
        <f>L80+M80+N80</f>
        <v>13983.6</v>
      </c>
      <c r="P80" s="31">
        <v>5466</v>
      </c>
      <c r="Q80" s="38">
        <v>4928</v>
      </c>
      <c r="R80" s="27">
        <v>5105.24</v>
      </c>
      <c r="S80" s="32">
        <f>P80+Q80+R80</f>
        <v>15499.24</v>
      </c>
      <c r="T80" s="32">
        <f t="shared" si="1"/>
        <v>48862.84</v>
      </c>
    </row>
    <row r="81" spans="1:20" x14ac:dyDescent="0.2">
      <c r="A81" s="24">
        <v>76</v>
      </c>
      <c r="B81" s="4" t="s">
        <v>93</v>
      </c>
      <c r="C81" s="40" t="s">
        <v>17</v>
      </c>
      <c r="D81" s="26">
        <v>4904</v>
      </c>
      <c r="E81" s="26">
        <v>4874</v>
      </c>
      <c r="F81" s="28">
        <v>4425</v>
      </c>
      <c r="G81" s="29">
        <f>D81+E81+F81</f>
        <v>14203</v>
      </c>
      <c r="H81" s="31">
        <v>4756</v>
      </c>
      <c r="I81" s="30">
        <v>4824</v>
      </c>
      <c r="J81" s="31">
        <v>4788</v>
      </c>
      <c r="K81" s="31">
        <f>H81+I81+J81</f>
        <v>14368</v>
      </c>
      <c r="L81" s="35">
        <v>7231.6</v>
      </c>
      <c r="M81" s="35">
        <v>7777.4</v>
      </c>
      <c r="N81" s="31">
        <v>7094.2</v>
      </c>
      <c r="O81" s="31">
        <f>L81+M81+N81</f>
        <v>22103.200000000001</v>
      </c>
      <c r="P81" s="31">
        <v>7581.8</v>
      </c>
      <c r="Q81" s="36">
        <v>7549.8</v>
      </c>
      <c r="R81" s="27">
        <v>7516.26</v>
      </c>
      <c r="S81" s="32">
        <f>P81+Q81+R81</f>
        <v>22647.86</v>
      </c>
      <c r="T81" s="32">
        <f t="shared" si="1"/>
        <v>73322.06</v>
      </c>
    </row>
    <row r="82" spans="1:20" x14ac:dyDescent="0.2">
      <c r="A82" s="24">
        <v>77</v>
      </c>
      <c r="B82" s="47" t="s">
        <v>94</v>
      </c>
      <c r="C82" s="47" t="s">
        <v>15</v>
      </c>
      <c r="D82" s="27">
        <v>0</v>
      </c>
      <c r="E82" s="27">
        <v>3995</v>
      </c>
      <c r="F82" s="28">
        <v>7950</v>
      </c>
      <c r="G82" s="29">
        <f>D82+E82+F82</f>
        <v>11945</v>
      </c>
      <c r="H82" s="30">
        <v>4017</v>
      </c>
      <c r="I82" s="31">
        <v>4553</v>
      </c>
      <c r="J82" s="31">
        <v>3993</v>
      </c>
      <c r="K82" s="31">
        <f>H82+I82+J82</f>
        <v>12563</v>
      </c>
      <c r="L82" s="50">
        <v>6001</v>
      </c>
      <c r="M82" s="50">
        <v>6460</v>
      </c>
      <c r="N82" s="31">
        <v>5977</v>
      </c>
      <c r="O82" s="31">
        <f>L82+M82+N82</f>
        <v>18438</v>
      </c>
      <c r="P82" s="51">
        <v>6359</v>
      </c>
      <c r="Q82" s="43">
        <v>6171</v>
      </c>
      <c r="R82" s="27">
        <v>6324.55</v>
      </c>
      <c r="S82" s="32">
        <f>P82+Q82+R82</f>
        <v>18854.55</v>
      </c>
      <c r="T82" s="32">
        <f t="shared" si="1"/>
        <v>61800.55</v>
      </c>
    </row>
    <row r="83" spans="1:20" x14ac:dyDescent="0.2">
      <c r="A83" s="24">
        <v>78</v>
      </c>
      <c r="B83" s="46" t="s">
        <v>95</v>
      </c>
      <c r="C83" s="46" t="s">
        <v>17</v>
      </c>
      <c r="D83" s="27">
        <v>4746</v>
      </c>
      <c r="E83" s="27">
        <v>4753</v>
      </c>
      <c r="F83" s="28">
        <v>4893</v>
      </c>
      <c r="G83" s="29">
        <f>D83+E83+F83</f>
        <v>14392</v>
      </c>
      <c r="H83" s="31">
        <v>4760</v>
      </c>
      <c r="I83" s="31">
        <v>4746</v>
      </c>
      <c r="J83" s="31">
        <v>5579</v>
      </c>
      <c r="K83" s="31">
        <f>H83+I83+J83</f>
        <v>15085</v>
      </c>
      <c r="L83" s="52">
        <v>7190</v>
      </c>
      <c r="M83" s="50">
        <v>8232</v>
      </c>
      <c r="N83" s="31">
        <v>6071</v>
      </c>
      <c r="O83" s="31">
        <f>L83+M83+N83</f>
        <v>21493</v>
      </c>
      <c r="P83" s="53">
        <v>8119</v>
      </c>
      <c r="Q83" s="43">
        <v>7520</v>
      </c>
      <c r="R83" s="27">
        <v>7619.0599999999995</v>
      </c>
      <c r="S83" s="32">
        <f>P83+Q83+R83</f>
        <v>23258.059999999998</v>
      </c>
      <c r="T83" s="32">
        <f t="shared" si="1"/>
        <v>74228.06</v>
      </c>
    </row>
    <row r="84" spans="1:20" x14ac:dyDescent="0.2">
      <c r="A84" s="24">
        <v>79</v>
      </c>
      <c r="B84" s="47" t="s">
        <v>96</v>
      </c>
      <c r="C84" s="47" t="s">
        <v>17</v>
      </c>
      <c r="D84" s="27">
        <v>3172</v>
      </c>
      <c r="E84" s="27">
        <v>3174</v>
      </c>
      <c r="F84" s="28">
        <v>3252</v>
      </c>
      <c r="G84" s="29">
        <f>D84+E84+F84</f>
        <v>9598</v>
      </c>
      <c r="H84" s="30">
        <v>3211</v>
      </c>
      <c r="I84" s="31">
        <v>3654</v>
      </c>
      <c r="J84" s="31">
        <v>3181</v>
      </c>
      <c r="K84" s="31">
        <f>H84+I84+J84</f>
        <v>10046</v>
      </c>
      <c r="L84" s="50">
        <v>4822</v>
      </c>
      <c r="M84" s="52">
        <v>5118</v>
      </c>
      <c r="N84" s="31">
        <v>4749</v>
      </c>
      <c r="O84" s="31">
        <f>L84+M84+N84</f>
        <v>14689</v>
      </c>
      <c r="P84" s="53">
        <v>5080</v>
      </c>
      <c r="Q84" s="43">
        <v>4877</v>
      </c>
      <c r="R84" s="27">
        <v>5188.0400000000009</v>
      </c>
      <c r="S84" s="32">
        <f>P84+Q84+R84</f>
        <v>15145.04</v>
      </c>
      <c r="T84" s="32">
        <f t="shared" si="1"/>
        <v>49478.04</v>
      </c>
    </row>
    <row r="85" spans="1:20" x14ac:dyDescent="0.2">
      <c r="A85" s="24">
        <v>80</v>
      </c>
      <c r="B85" s="47" t="s">
        <v>97</v>
      </c>
      <c r="C85" s="47" t="s">
        <v>17</v>
      </c>
      <c r="D85" s="27"/>
      <c r="E85" s="27"/>
      <c r="F85" s="28"/>
      <c r="G85" s="29"/>
      <c r="H85" s="31"/>
      <c r="I85" s="31"/>
      <c r="J85" s="31"/>
      <c r="K85" s="31">
        <f>H85+I85+J85</f>
        <v>0</v>
      </c>
      <c r="L85" s="52">
        <v>4782</v>
      </c>
      <c r="M85" s="52">
        <v>4742</v>
      </c>
      <c r="N85" s="31">
        <v>4786.3999999999996</v>
      </c>
      <c r="O85" s="31">
        <f>L85+M85+N85</f>
        <v>14310.4</v>
      </c>
      <c r="P85" s="53">
        <v>5134.2</v>
      </c>
      <c r="Q85" s="44">
        <v>5125.2</v>
      </c>
      <c r="R85" s="27">
        <v>4913.04</v>
      </c>
      <c r="S85" s="32">
        <f>P85+Q85+R85</f>
        <v>15172.439999999999</v>
      </c>
      <c r="T85" s="32">
        <f t="shared" si="1"/>
        <v>29482.839999999997</v>
      </c>
    </row>
    <row r="86" spans="1:20" x14ac:dyDescent="0.2">
      <c r="A86" s="24">
        <v>81</v>
      </c>
      <c r="B86" s="47" t="s">
        <v>98</v>
      </c>
      <c r="C86" s="47" t="s">
        <v>15</v>
      </c>
      <c r="D86" s="27">
        <v>3804</v>
      </c>
      <c r="E86" s="27">
        <v>3907</v>
      </c>
      <c r="F86" s="28">
        <v>4143</v>
      </c>
      <c r="G86" s="29">
        <f>D86+E86+F86</f>
        <v>11854</v>
      </c>
      <c r="H86" s="31">
        <v>3893</v>
      </c>
      <c r="I86" s="31">
        <v>3927</v>
      </c>
      <c r="J86" s="31">
        <v>4118</v>
      </c>
      <c r="K86" s="31">
        <f>H86+I86+J86</f>
        <v>11938</v>
      </c>
      <c r="L86" s="52">
        <v>5990</v>
      </c>
      <c r="M86" s="52">
        <v>6367.4</v>
      </c>
      <c r="N86" s="31">
        <v>5837.4</v>
      </c>
      <c r="O86" s="31">
        <f>L86+M86+N86</f>
        <v>18194.8</v>
      </c>
      <c r="P86" s="53">
        <v>6588.4</v>
      </c>
      <c r="Q86" s="43">
        <v>6145.6</v>
      </c>
      <c r="R86" s="27">
        <v>6363.7500000000009</v>
      </c>
      <c r="S86" s="32">
        <f>P86+Q86+R86</f>
        <v>19097.75</v>
      </c>
      <c r="T86" s="32">
        <f t="shared" si="1"/>
        <v>61084.55</v>
      </c>
    </row>
    <row r="87" spans="1:20" x14ac:dyDescent="0.2">
      <c r="A87" s="24">
        <v>82</v>
      </c>
      <c r="B87" s="47" t="s">
        <v>99</v>
      </c>
      <c r="C87" s="47" t="s">
        <v>15</v>
      </c>
      <c r="D87" s="27">
        <v>1304</v>
      </c>
      <c r="E87" s="27">
        <v>1836</v>
      </c>
      <c r="F87" s="28">
        <v>2128</v>
      </c>
      <c r="G87" s="29">
        <f>D87+E87+F87</f>
        <v>5268</v>
      </c>
      <c r="H87" s="31">
        <v>1437</v>
      </c>
      <c r="I87" s="31">
        <v>1570</v>
      </c>
      <c r="J87" s="31">
        <v>1838</v>
      </c>
      <c r="K87" s="31">
        <f>H87+I87+J87</f>
        <v>4845</v>
      </c>
      <c r="L87" s="52">
        <v>1550</v>
      </c>
      <c r="M87" s="52">
        <v>1909</v>
      </c>
      <c r="N87" s="31">
        <v>1639</v>
      </c>
      <c r="O87" s="31">
        <f>L87+M87+N87</f>
        <v>5098</v>
      </c>
      <c r="P87" s="53">
        <v>1910</v>
      </c>
      <c r="Q87" s="43">
        <v>1193</v>
      </c>
      <c r="R87" s="27">
        <v>5981</v>
      </c>
      <c r="S87" s="32">
        <f>P87+Q87+R87</f>
        <v>9084</v>
      </c>
      <c r="T87" s="32">
        <f t="shared" si="1"/>
        <v>24295</v>
      </c>
    </row>
    <row r="88" spans="1:20" x14ac:dyDescent="0.2">
      <c r="A88" s="24">
        <v>83</v>
      </c>
      <c r="B88" s="46" t="s">
        <v>100</v>
      </c>
      <c r="C88" s="46" t="s">
        <v>17</v>
      </c>
      <c r="D88" s="26">
        <v>5191</v>
      </c>
      <c r="E88" s="26">
        <v>4665</v>
      </c>
      <c r="F88" s="28">
        <v>4536</v>
      </c>
      <c r="G88" s="29">
        <f>D88+E88+F88</f>
        <v>14392</v>
      </c>
      <c r="H88" s="30">
        <v>5186</v>
      </c>
      <c r="I88" s="30">
        <v>5635</v>
      </c>
      <c r="J88" s="31">
        <v>4298</v>
      </c>
      <c r="K88" s="31">
        <f>H88+I88+J88</f>
        <v>15119</v>
      </c>
      <c r="L88" s="50">
        <v>7675.2</v>
      </c>
      <c r="M88" s="50">
        <v>7803.8</v>
      </c>
      <c r="N88" s="31">
        <v>6630.6</v>
      </c>
      <c r="O88" s="31">
        <f>L88+M88+N88</f>
        <v>22109.599999999999</v>
      </c>
      <c r="P88" s="53">
        <v>7639.8</v>
      </c>
      <c r="Q88" s="43">
        <v>7386.2</v>
      </c>
      <c r="R88" s="27">
        <v>7615.4600000000009</v>
      </c>
      <c r="S88" s="32">
        <f>P88+Q88+R88</f>
        <v>22641.46</v>
      </c>
      <c r="T88" s="32">
        <f t="shared" si="1"/>
        <v>74262.06</v>
      </c>
    </row>
    <row r="89" spans="1:20" x14ac:dyDescent="0.2">
      <c r="A89" s="24">
        <v>84</v>
      </c>
      <c r="B89" s="54" t="s">
        <v>101</v>
      </c>
      <c r="C89" s="54" t="s">
        <v>17</v>
      </c>
      <c r="D89" s="26">
        <v>3425</v>
      </c>
      <c r="E89" s="26">
        <v>3224.8</v>
      </c>
      <c r="F89" s="28">
        <v>2710</v>
      </c>
      <c r="G89" s="29">
        <f>D89+E89+F89</f>
        <v>9359.7999999999993</v>
      </c>
      <c r="H89" s="30">
        <v>3467</v>
      </c>
      <c r="I89" s="30">
        <v>3153</v>
      </c>
      <c r="J89" s="31">
        <v>2979</v>
      </c>
      <c r="K89" s="31">
        <f>H89+I89+J89</f>
        <v>9599</v>
      </c>
      <c r="L89" s="50">
        <v>5202.6000000000004</v>
      </c>
      <c r="M89" s="50">
        <v>5151.6000000000004</v>
      </c>
      <c r="N89" s="31">
        <v>4389.6000000000004</v>
      </c>
      <c r="O89" s="31">
        <f>L89+M89+N89</f>
        <v>14743.800000000001</v>
      </c>
      <c r="P89" s="53">
        <v>4932.6000000000004</v>
      </c>
      <c r="Q89" s="43">
        <v>5096</v>
      </c>
      <c r="R89" s="27">
        <v>5061.6399999999994</v>
      </c>
      <c r="S89" s="32">
        <f>P89+Q89+R89</f>
        <v>15090.24</v>
      </c>
      <c r="T89" s="32">
        <f t="shared" si="1"/>
        <v>48792.84</v>
      </c>
    </row>
    <row r="90" spans="1:20" x14ac:dyDescent="0.2">
      <c r="A90" s="24">
        <v>85</v>
      </c>
      <c r="B90" s="47" t="s">
        <v>102</v>
      </c>
      <c r="C90" s="47" t="s">
        <v>17</v>
      </c>
      <c r="D90" s="27">
        <v>3199</v>
      </c>
      <c r="E90" s="27">
        <v>3200</v>
      </c>
      <c r="F90" s="28">
        <v>3191</v>
      </c>
      <c r="G90" s="29">
        <f>D90+E90+F90</f>
        <v>9590</v>
      </c>
      <c r="H90" s="31">
        <v>3197</v>
      </c>
      <c r="I90" s="31">
        <v>3197</v>
      </c>
      <c r="J90" s="31">
        <v>3689</v>
      </c>
      <c r="K90" s="31">
        <f>H90+I90+J90</f>
        <v>10083</v>
      </c>
      <c r="L90" s="50">
        <v>5149</v>
      </c>
      <c r="M90" s="52">
        <v>4799</v>
      </c>
      <c r="N90" s="31">
        <v>4797</v>
      </c>
      <c r="O90" s="31">
        <f>L90+M90+N90</f>
        <v>14745</v>
      </c>
      <c r="P90" s="53">
        <v>4106</v>
      </c>
      <c r="Q90" s="43">
        <v>4799</v>
      </c>
      <c r="R90" s="27">
        <v>5058.84</v>
      </c>
      <c r="S90" s="32">
        <f>P90+Q90+R90</f>
        <v>13963.84</v>
      </c>
      <c r="T90" s="32">
        <f t="shared" si="1"/>
        <v>48381.84</v>
      </c>
    </row>
    <row r="91" spans="1:20" x14ac:dyDescent="0.2">
      <c r="A91" s="24">
        <v>86</v>
      </c>
      <c r="B91" s="47" t="s">
        <v>103</v>
      </c>
      <c r="C91" s="47" t="s">
        <v>17</v>
      </c>
      <c r="D91" s="27">
        <v>3042</v>
      </c>
      <c r="E91" s="27">
        <v>3145</v>
      </c>
      <c r="F91" s="28">
        <v>3357</v>
      </c>
      <c r="G91" s="29">
        <f>D91+E91+F91</f>
        <v>9544</v>
      </c>
      <c r="H91" s="30">
        <v>3211</v>
      </c>
      <c r="I91" s="31">
        <v>3636</v>
      </c>
      <c r="J91" s="31">
        <v>3213</v>
      </c>
      <c r="K91" s="31">
        <f>H91+I91+J91</f>
        <v>10060</v>
      </c>
      <c r="L91" s="52">
        <v>4756.6000000000004</v>
      </c>
      <c r="M91" s="52">
        <v>5092.3999999999996</v>
      </c>
      <c r="N91" s="31">
        <v>4887</v>
      </c>
      <c r="O91" s="31">
        <f>L91+M91+N91</f>
        <v>14736</v>
      </c>
      <c r="P91" s="53">
        <v>5081.8</v>
      </c>
      <c r="Q91" s="44">
        <v>4974.3999999999996</v>
      </c>
      <c r="R91" s="27">
        <v>5041.84</v>
      </c>
      <c r="S91" s="32">
        <f>P91+Q91+R91</f>
        <v>15098.04</v>
      </c>
      <c r="T91" s="32">
        <f t="shared" si="1"/>
        <v>49438.04</v>
      </c>
    </row>
    <row r="92" spans="1:20" x14ac:dyDescent="0.2">
      <c r="A92" s="24">
        <v>87</v>
      </c>
      <c r="B92" s="47" t="s">
        <v>104</v>
      </c>
      <c r="C92" s="47" t="s">
        <v>17</v>
      </c>
      <c r="D92" s="27"/>
      <c r="E92" s="27"/>
      <c r="F92" s="28"/>
      <c r="G92" s="29"/>
      <c r="H92" s="31"/>
      <c r="I92" s="31"/>
      <c r="J92" s="31"/>
      <c r="K92" s="31">
        <f>H92+I92+J92</f>
        <v>0</v>
      </c>
      <c r="L92" s="52">
        <v>4525.2</v>
      </c>
      <c r="M92" s="52">
        <v>4764.8</v>
      </c>
      <c r="N92" s="31">
        <v>5044</v>
      </c>
      <c r="O92" s="31">
        <f>L92+M92+N92</f>
        <v>14334</v>
      </c>
      <c r="P92" s="53">
        <v>4699.2</v>
      </c>
      <c r="Q92" s="44">
        <v>4815</v>
      </c>
      <c r="R92" s="27">
        <v>5042.84</v>
      </c>
      <c r="S92" s="32">
        <f>P92+Q92+R92</f>
        <v>14557.04</v>
      </c>
      <c r="T92" s="32">
        <f t="shared" si="1"/>
        <v>28891.040000000001</v>
      </c>
    </row>
    <row r="93" spans="1:20" x14ac:dyDescent="0.2">
      <c r="A93" s="24">
        <v>88</v>
      </c>
      <c r="B93" s="47" t="s">
        <v>105</v>
      </c>
      <c r="C93" s="47" t="s">
        <v>17</v>
      </c>
      <c r="D93" s="27">
        <v>3130</v>
      </c>
      <c r="E93" s="27">
        <v>3111</v>
      </c>
      <c r="F93" s="28">
        <v>3350</v>
      </c>
      <c r="G93" s="29">
        <f>D93+E93+F93</f>
        <v>9591</v>
      </c>
      <c r="H93" s="31">
        <v>3130.8</v>
      </c>
      <c r="I93" s="31">
        <v>3534</v>
      </c>
      <c r="J93" s="31">
        <v>3415</v>
      </c>
      <c r="K93" s="31">
        <f>H93+I93+J93</f>
        <v>10079.799999999999</v>
      </c>
      <c r="L93" s="52">
        <v>4750</v>
      </c>
      <c r="M93" s="52">
        <v>5125.3999999999996</v>
      </c>
      <c r="N93" s="31">
        <v>4873</v>
      </c>
      <c r="O93" s="31">
        <f>L93+M93+N93</f>
        <v>14748.4</v>
      </c>
      <c r="P93" s="51">
        <v>5161.6000000000004</v>
      </c>
      <c r="Q93" s="44">
        <v>4937.6000000000004</v>
      </c>
      <c r="R93" s="27">
        <v>4986.4399999999996</v>
      </c>
      <c r="S93" s="32">
        <f>P93+Q93+R93</f>
        <v>15085.64</v>
      </c>
      <c r="T93" s="32">
        <f t="shared" si="1"/>
        <v>49504.84</v>
      </c>
    </row>
    <row r="94" spans="1:20" x14ac:dyDescent="0.2">
      <c r="A94" s="24">
        <v>89</v>
      </c>
      <c r="B94" s="47" t="s">
        <v>106</v>
      </c>
      <c r="C94" s="47" t="s">
        <v>17</v>
      </c>
      <c r="D94" s="26">
        <v>3403</v>
      </c>
      <c r="E94" s="27">
        <v>2922</v>
      </c>
      <c r="F94" s="28">
        <v>3050</v>
      </c>
      <c r="G94" s="29">
        <f>D94+E94+F94</f>
        <v>9375</v>
      </c>
      <c r="H94" s="31">
        <v>3200</v>
      </c>
      <c r="I94" s="31">
        <v>2995</v>
      </c>
      <c r="J94" s="31">
        <v>3353</v>
      </c>
      <c r="K94" s="31">
        <f>H94+I94+J94</f>
        <v>9548</v>
      </c>
      <c r="L94" s="52">
        <v>3617.8</v>
      </c>
      <c r="M94" s="50">
        <v>5432.2</v>
      </c>
      <c r="N94" s="31">
        <v>5634</v>
      </c>
      <c r="O94" s="31">
        <f>L94+M94+N94</f>
        <v>14684</v>
      </c>
      <c r="P94" s="53">
        <v>4446.2</v>
      </c>
      <c r="Q94" s="44">
        <v>4843</v>
      </c>
      <c r="R94" s="27">
        <v>5014.84</v>
      </c>
      <c r="S94" s="32">
        <f>P94+Q94+R94</f>
        <v>14304.04</v>
      </c>
      <c r="T94" s="32">
        <f t="shared" si="1"/>
        <v>47911.040000000001</v>
      </c>
    </row>
    <row r="95" spans="1:20" x14ac:dyDescent="0.2">
      <c r="A95" s="24">
        <v>90</v>
      </c>
      <c r="B95" s="47" t="s">
        <v>107</v>
      </c>
      <c r="C95" s="47" t="s">
        <v>87</v>
      </c>
      <c r="D95" s="27">
        <v>4797</v>
      </c>
      <c r="E95" s="27">
        <v>4798</v>
      </c>
      <c r="F95" s="28">
        <v>4730</v>
      </c>
      <c r="G95" s="29">
        <f>D95+E95+F95</f>
        <v>14325</v>
      </c>
      <c r="H95" s="31">
        <v>4730</v>
      </c>
      <c r="I95" s="31">
        <v>4800</v>
      </c>
      <c r="J95" s="31">
        <v>4865</v>
      </c>
      <c r="K95" s="31">
        <f>H95+I95+J95</f>
        <v>14395</v>
      </c>
      <c r="L95" s="50">
        <v>7896</v>
      </c>
      <c r="M95" s="52">
        <v>7002.4</v>
      </c>
      <c r="N95" s="31">
        <v>7216.8</v>
      </c>
      <c r="O95" s="31">
        <f>L95+M95+N95</f>
        <v>22115.200000000001</v>
      </c>
      <c r="P95" s="53">
        <v>6482.2</v>
      </c>
      <c r="Q95" s="44">
        <v>7303.2</v>
      </c>
      <c r="R95" s="27">
        <v>7483.5599999999995</v>
      </c>
      <c r="S95" s="32">
        <f>P95+Q95+R95</f>
        <v>21268.959999999999</v>
      </c>
      <c r="T95" s="32">
        <f t="shared" si="1"/>
        <v>72104.160000000003</v>
      </c>
    </row>
    <row r="96" spans="1:20" x14ac:dyDescent="0.2">
      <c r="A96" s="24">
        <v>91</v>
      </c>
      <c r="B96" s="47" t="s">
        <v>108</v>
      </c>
      <c r="C96" s="47" t="s">
        <v>15</v>
      </c>
      <c r="D96" s="27">
        <v>3999</v>
      </c>
      <c r="E96" s="26">
        <v>4013</v>
      </c>
      <c r="F96" s="28">
        <v>3862</v>
      </c>
      <c r="G96" s="29">
        <f>D96+E96+F96</f>
        <v>11874</v>
      </c>
      <c r="H96" s="31">
        <v>3991</v>
      </c>
      <c r="I96" s="31">
        <v>3988</v>
      </c>
      <c r="J96" s="31">
        <v>3955</v>
      </c>
      <c r="K96" s="31">
        <f>H96+I96+J96</f>
        <v>11934</v>
      </c>
      <c r="L96" s="52">
        <v>4657</v>
      </c>
      <c r="M96" s="52">
        <v>6258</v>
      </c>
      <c r="N96" s="31">
        <v>7385</v>
      </c>
      <c r="O96" s="31">
        <f>L96+M96+N96</f>
        <v>18300</v>
      </c>
      <c r="P96" s="53">
        <v>6431</v>
      </c>
      <c r="Q96" s="43">
        <v>6123</v>
      </c>
      <c r="R96" s="27">
        <v>6438.55</v>
      </c>
      <c r="S96" s="32">
        <f>P96+Q96+R96</f>
        <v>18992.55</v>
      </c>
      <c r="T96" s="32">
        <f t="shared" si="1"/>
        <v>61100.55</v>
      </c>
    </row>
    <row r="97" spans="1:20" x14ac:dyDescent="0.2">
      <c r="A97" s="24">
        <v>92</v>
      </c>
      <c r="B97" s="2" t="s">
        <v>109</v>
      </c>
      <c r="C97" s="47" t="s">
        <v>17</v>
      </c>
      <c r="D97" s="27">
        <v>3121</v>
      </c>
      <c r="E97" s="27">
        <v>0</v>
      </c>
      <c r="F97" s="28">
        <v>6433</v>
      </c>
      <c r="G97" s="29">
        <f>D97+E97+F97</f>
        <v>9554</v>
      </c>
      <c r="H97" s="31">
        <v>3182</v>
      </c>
      <c r="I97" s="27">
        <v>3156</v>
      </c>
      <c r="J97" s="31">
        <v>3632</v>
      </c>
      <c r="K97" s="31">
        <f>H97+I97+J97</f>
        <v>9970</v>
      </c>
      <c r="L97" s="50">
        <v>4843.8</v>
      </c>
      <c r="M97" s="50">
        <v>5203</v>
      </c>
      <c r="N97" s="31">
        <v>3841.6</v>
      </c>
      <c r="O97" s="31">
        <f>L97+M97+N97</f>
        <v>13888.4</v>
      </c>
      <c r="P97" s="53">
        <v>5503.4</v>
      </c>
      <c r="Q97" s="43">
        <v>4652.3999999999996</v>
      </c>
      <c r="R97" s="27">
        <v>4784.8</v>
      </c>
      <c r="S97" s="32">
        <f>P97+Q97+R97</f>
        <v>14940.599999999999</v>
      </c>
      <c r="T97" s="32">
        <f t="shared" si="1"/>
        <v>48353</v>
      </c>
    </row>
    <row r="98" spans="1:20" x14ac:dyDescent="0.2">
      <c r="A98" s="24">
        <v>93</v>
      </c>
      <c r="B98" s="46" t="s">
        <v>110</v>
      </c>
      <c r="C98" s="46" t="s">
        <v>17</v>
      </c>
      <c r="D98" s="27">
        <v>4777</v>
      </c>
      <c r="E98" s="27">
        <v>4737</v>
      </c>
      <c r="F98" s="28">
        <v>4569</v>
      </c>
      <c r="G98" s="29">
        <f>D98+E98+F98</f>
        <v>14083</v>
      </c>
      <c r="H98" s="31">
        <v>4800</v>
      </c>
      <c r="I98" s="31">
        <v>4766</v>
      </c>
      <c r="J98" s="31">
        <v>4817</v>
      </c>
      <c r="K98" s="31">
        <f>H98+I98+J98</f>
        <v>14383</v>
      </c>
      <c r="L98" s="52">
        <v>7081</v>
      </c>
      <c r="M98" s="52">
        <v>7710</v>
      </c>
      <c r="N98" s="31">
        <v>7328</v>
      </c>
      <c r="O98" s="31">
        <f>L98+M98+N98</f>
        <v>22119</v>
      </c>
      <c r="P98" s="53">
        <v>7598</v>
      </c>
      <c r="Q98" s="43">
        <v>6770</v>
      </c>
      <c r="R98" s="27">
        <v>7177.2</v>
      </c>
      <c r="S98" s="32">
        <f>P98+Q98+R98</f>
        <v>21545.200000000001</v>
      </c>
      <c r="T98" s="32">
        <f t="shared" si="1"/>
        <v>72130.2</v>
      </c>
    </row>
    <row r="99" spans="1:20" x14ac:dyDescent="0.2">
      <c r="A99" s="24">
        <v>94</v>
      </c>
      <c r="B99" s="46" t="s">
        <v>111</v>
      </c>
      <c r="C99" s="46" t="s">
        <v>17</v>
      </c>
      <c r="D99" s="27">
        <v>4791</v>
      </c>
      <c r="E99" s="27">
        <v>4254</v>
      </c>
      <c r="F99" s="28">
        <v>5334</v>
      </c>
      <c r="G99" s="29">
        <f>D99+E99+F99</f>
        <v>14379</v>
      </c>
      <c r="H99" s="31">
        <v>4080</v>
      </c>
      <c r="I99" s="31">
        <v>5448</v>
      </c>
      <c r="J99" s="31">
        <v>5579</v>
      </c>
      <c r="K99" s="31">
        <f>H99+I99+J99</f>
        <v>15107</v>
      </c>
      <c r="L99" s="50">
        <v>7311.6</v>
      </c>
      <c r="M99" s="50">
        <v>7679.4</v>
      </c>
      <c r="N99" s="31">
        <v>7130.2</v>
      </c>
      <c r="O99" s="31">
        <f>L99+M99+N99</f>
        <v>22121.200000000001</v>
      </c>
      <c r="P99" s="53">
        <v>7574.2</v>
      </c>
      <c r="Q99" s="43">
        <v>6016.6</v>
      </c>
      <c r="R99" s="27">
        <v>7177.2</v>
      </c>
      <c r="S99" s="32">
        <f>P99+Q99+R99</f>
        <v>20768</v>
      </c>
      <c r="T99" s="32">
        <f t="shared" si="1"/>
        <v>72375.199999999997</v>
      </c>
    </row>
    <row r="100" spans="1:20" x14ac:dyDescent="0.2">
      <c r="A100" s="24">
        <v>95</v>
      </c>
      <c r="B100" s="46" t="s">
        <v>112</v>
      </c>
      <c r="C100" s="46" t="s">
        <v>17</v>
      </c>
      <c r="D100" s="26">
        <v>5156</v>
      </c>
      <c r="E100" s="26">
        <v>4452</v>
      </c>
      <c r="F100" s="28">
        <v>4701</v>
      </c>
      <c r="G100" s="29">
        <f>D100+E100+F100</f>
        <v>14309</v>
      </c>
      <c r="H100" s="30">
        <v>4887</v>
      </c>
      <c r="I100" s="30">
        <v>4844</v>
      </c>
      <c r="J100" s="31">
        <v>4612</v>
      </c>
      <c r="K100" s="31">
        <f>H100+I100+J100</f>
        <v>14343</v>
      </c>
      <c r="L100" s="50">
        <v>7913.2</v>
      </c>
      <c r="M100" s="50">
        <v>7315.4</v>
      </c>
      <c r="N100" s="31">
        <v>6883.2</v>
      </c>
      <c r="O100" s="31">
        <f>L100+M100+N100</f>
        <v>22111.8</v>
      </c>
      <c r="P100" s="51">
        <v>8326.7999999999993</v>
      </c>
      <c r="Q100" s="44">
        <v>6927.4</v>
      </c>
      <c r="R100" s="27">
        <v>7385.0599999999995</v>
      </c>
      <c r="S100" s="32">
        <f>P100+Q100+R100</f>
        <v>22639.26</v>
      </c>
      <c r="T100" s="32">
        <f t="shared" si="1"/>
        <v>73403.06</v>
      </c>
    </row>
    <row r="101" spans="1:20" x14ac:dyDescent="0.2">
      <c r="A101" s="24">
        <v>96</v>
      </c>
      <c r="B101" s="47" t="s">
        <v>113</v>
      </c>
      <c r="C101" s="47" t="s">
        <v>17</v>
      </c>
      <c r="D101" s="27">
        <v>3083</v>
      </c>
      <c r="E101" s="27">
        <v>3019</v>
      </c>
      <c r="F101" s="28">
        <v>3466</v>
      </c>
      <c r="G101" s="29">
        <f>D101+E101+F101</f>
        <v>9568</v>
      </c>
      <c r="H101" s="31">
        <v>3196</v>
      </c>
      <c r="I101" s="31">
        <v>3665</v>
      </c>
      <c r="J101" s="31">
        <v>3204</v>
      </c>
      <c r="K101" s="31">
        <f>H101+I101+J101</f>
        <v>10065</v>
      </c>
      <c r="L101" s="52">
        <v>4416</v>
      </c>
      <c r="M101" s="52">
        <v>5055</v>
      </c>
      <c r="N101" s="31">
        <v>4996.6000000000004</v>
      </c>
      <c r="O101" s="31">
        <f>L101+M101+N101</f>
        <v>14467.6</v>
      </c>
      <c r="P101" s="53">
        <v>5316</v>
      </c>
      <c r="Q101" s="43">
        <v>4942</v>
      </c>
      <c r="R101" s="27">
        <v>5108.4400000000005</v>
      </c>
      <c r="S101" s="32">
        <f>P101+Q101+R101</f>
        <v>15366.44</v>
      </c>
      <c r="T101" s="32">
        <f t="shared" si="1"/>
        <v>49467.040000000001</v>
      </c>
    </row>
    <row r="102" spans="1:20" x14ac:dyDescent="0.2">
      <c r="A102" s="24">
        <v>97</v>
      </c>
      <c r="B102" s="46" t="s">
        <v>114</v>
      </c>
      <c r="C102" s="46" t="s">
        <v>17</v>
      </c>
      <c r="D102" s="26">
        <v>4884</v>
      </c>
      <c r="E102" s="26">
        <v>4784</v>
      </c>
      <c r="F102" s="28">
        <v>4582</v>
      </c>
      <c r="G102" s="29">
        <f>D102+E102+F102</f>
        <v>14250</v>
      </c>
      <c r="H102" s="30">
        <v>4804</v>
      </c>
      <c r="I102" s="31">
        <v>4790</v>
      </c>
      <c r="J102" s="31">
        <v>4555</v>
      </c>
      <c r="K102" s="31">
        <f>H102+I102+J102</f>
        <v>14149</v>
      </c>
      <c r="L102" s="52">
        <v>6840</v>
      </c>
      <c r="M102" s="50">
        <v>7380.4</v>
      </c>
      <c r="N102" s="31">
        <v>6814.6</v>
      </c>
      <c r="O102" s="31">
        <f>L102+M102+N102</f>
        <v>21035</v>
      </c>
      <c r="P102" s="53">
        <v>8166.8</v>
      </c>
      <c r="Q102" s="44">
        <v>7490.8</v>
      </c>
      <c r="R102" s="27">
        <v>7531.66</v>
      </c>
      <c r="S102" s="32">
        <f>P102+Q102+R102</f>
        <v>23189.260000000002</v>
      </c>
      <c r="T102" s="32">
        <f t="shared" si="1"/>
        <v>72623.260000000009</v>
      </c>
    </row>
    <row r="103" spans="1:20" x14ac:dyDescent="0.2">
      <c r="A103" s="24">
        <v>98</v>
      </c>
      <c r="B103" s="47" t="s">
        <v>115</v>
      </c>
      <c r="C103" s="47" t="s">
        <v>60</v>
      </c>
      <c r="D103" s="27">
        <v>4762</v>
      </c>
      <c r="E103" s="27">
        <v>4605</v>
      </c>
      <c r="F103" s="28">
        <v>4833</v>
      </c>
      <c r="G103" s="29">
        <f>D103+E103+F103</f>
        <v>14200</v>
      </c>
      <c r="H103" s="31">
        <v>4763</v>
      </c>
      <c r="I103" s="31">
        <v>4787</v>
      </c>
      <c r="J103" s="31">
        <v>4798</v>
      </c>
      <c r="K103" s="31">
        <f>H103+I103+J103</f>
        <v>14348</v>
      </c>
      <c r="L103" s="52">
        <v>7153.8</v>
      </c>
      <c r="M103" s="52">
        <v>7563.6</v>
      </c>
      <c r="N103" s="31">
        <v>7391.6</v>
      </c>
      <c r="O103" s="31">
        <f>L103+M103+N103</f>
        <v>22109</v>
      </c>
      <c r="P103" s="53">
        <v>7599.4</v>
      </c>
      <c r="Q103" s="43">
        <v>7423.8</v>
      </c>
      <c r="R103" s="27">
        <v>7618.8599999999988</v>
      </c>
      <c r="S103" s="32">
        <f>P103+Q103+R103</f>
        <v>22642.059999999998</v>
      </c>
      <c r="T103" s="32">
        <f t="shared" si="1"/>
        <v>73299.06</v>
      </c>
    </row>
    <row r="104" spans="1:20" x14ac:dyDescent="0.2">
      <c r="A104" s="24">
        <v>99</v>
      </c>
      <c r="B104" s="47" t="s">
        <v>116</v>
      </c>
      <c r="C104" s="47" t="s">
        <v>17</v>
      </c>
      <c r="D104" s="27">
        <v>3200</v>
      </c>
      <c r="E104" s="26">
        <v>3342</v>
      </c>
      <c r="F104" s="28">
        <v>3036</v>
      </c>
      <c r="G104" s="29">
        <f>D104+E104+F104</f>
        <v>9578</v>
      </c>
      <c r="H104" s="31">
        <v>3160</v>
      </c>
      <c r="I104" s="31">
        <v>3676</v>
      </c>
      <c r="J104" s="31">
        <v>3239</v>
      </c>
      <c r="K104" s="31">
        <f>H104+I104+J104</f>
        <v>10075</v>
      </c>
      <c r="L104" s="52">
        <v>4794</v>
      </c>
      <c r="M104" s="52">
        <v>5099</v>
      </c>
      <c r="N104" s="31">
        <v>4848</v>
      </c>
      <c r="O104" s="31">
        <f>L104+M104+N104</f>
        <v>14741</v>
      </c>
      <c r="P104" s="53">
        <v>5092</v>
      </c>
      <c r="Q104" s="43">
        <v>4931.6000000000004</v>
      </c>
      <c r="R104" s="27">
        <v>5069.4400000000005</v>
      </c>
      <c r="S104" s="32">
        <f>P104+Q104+R104</f>
        <v>15093.04</v>
      </c>
      <c r="T104" s="32">
        <f t="shared" si="1"/>
        <v>49487.040000000001</v>
      </c>
    </row>
    <row r="105" spans="1:20" x14ac:dyDescent="0.2">
      <c r="A105" s="24">
        <v>100</v>
      </c>
      <c r="B105" s="47" t="s">
        <v>117</v>
      </c>
      <c r="C105" s="47" t="s">
        <v>17</v>
      </c>
      <c r="D105" s="27"/>
      <c r="E105" s="27"/>
      <c r="F105" s="28"/>
      <c r="G105" s="29"/>
      <c r="H105" s="31"/>
      <c r="I105" s="31"/>
      <c r="J105" s="31"/>
      <c r="K105" s="31">
        <f>H105+I105+J105</f>
        <v>0</v>
      </c>
      <c r="L105" s="52">
        <v>4794.6000000000004</v>
      </c>
      <c r="M105" s="52">
        <v>4576.3999999999996</v>
      </c>
      <c r="N105" s="31">
        <v>4982</v>
      </c>
      <c r="O105" s="31">
        <f>L105+M105+N105</f>
        <v>14353</v>
      </c>
      <c r="P105" s="53">
        <v>4810.6000000000004</v>
      </c>
      <c r="Q105" s="43">
        <v>4793.8</v>
      </c>
      <c r="R105" s="27">
        <v>5064.04</v>
      </c>
      <c r="S105" s="32">
        <f>P105+Q105+R105</f>
        <v>14668.440000000002</v>
      </c>
      <c r="T105" s="32">
        <f t="shared" si="1"/>
        <v>29021.440000000002</v>
      </c>
    </row>
    <row r="106" spans="1:20" x14ac:dyDescent="0.2">
      <c r="A106" s="24">
        <v>101</v>
      </c>
      <c r="B106" s="46" t="s">
        <v>118</v>
      </c>
      <c r="C106" s="46" t="s">
        <v>17</v>
      </c>
      <c r="D106" s="27">
        <v>4642</v>
      </c>
      <c r="E106" s="27">
        <v>4599</v>
      </c>
      <c r="F106" s="28">
        <v>5141</v>
      </c>
      <c r="G106" s="29">
        <f>D106+E106+F106</f>
        <v>14382</v>
      </c>
      <c r="H106" s="31">
        <v>4661</v>
      </c>
      <c r="I106" s="31">
        <v>5024</v>
      </c>
      <c r="J106" s="31">
        <v>5400</v>
      </c>
      <c r="K106" s="31">
        <f>H106+I106+J106</f>
        <v>15085</v>
      </c>
      <c r="L106" s="52">
        <v>7181</v>
      </c>
      <c r="M106" s="52">
        <v>7701</v>
      </c>
      <c r="N106" s="31">
        <v>7188</v>
      </c>
      <c r="O106" s="31">
        <f>L106+M106+N106</f>
        <v>22070</v>
      </c>
      <c r="P106" s="51">
        <v>7796</v>
      </c>
      <c r="Q106" s="44">
        <v>8016</v>
      </c>
      <c r="R106" s="27">
        <v>6869.0599999999995</v>
      </c>
      <c r="S106" s="32">
        <f>P106+Q106+R106</f>
        <v>22681.059999999998</v>
      </c>
      <c r="T106" s="32">
        <f t="shared" si="1"/>
        <v>74218.06</v>
      </c>
    </row>
    <row r="107" spans="1:20" x14ac:dyDescent="0.2">
      <c r="A107" s="24">
        <v>102</v>
      </c>
      <c r="B107" s="46" t="s">
        <v>119</v>
      </c>
      <c r="C107" s="46" t="s">
        <v>17</v>
      </c>
      <c r="D107" s="27">
        <v>4718</v>
      </c>
      <c r="E107" s="26">
        <v>4879</v>
      </c>
      <c r="F107" s="28">
        <v>4542</v>
      </c>
      <c r="G107" s="29">
        <f>D107+E107+F107</f>
        <v>14139</v>
      </c>
      <c r="H107" s="31">
        <v>4097</v>
      </c>
      <c r="I107" s="31">
        <v>4773</v>
      </c>
      <c r="J107" s="31">
        <v>5320</v>
      </c>
      <c r="K107" s="31">
        <f>H107+I107+J107</f>
        <v>14190</v>
      </c>
      <c r="L107" s="52">
        <v>5664</v>
      </c>
      <c r="M107" s="52">
        <v>7167</v>
      </c>
      <c r="N107" s="31">
        <v>7478</v>
      </c>
      <c r="O107" s="31">
        <f>L107+M107+N107</f>
        <v>20309</v>
      </c>
      <c r="P107" s="53">
        <v>5315</v>
      </c>
      <c r="Q107" s="43">
        <v>7125</v>
      </c>
      <c r="R107" s="27">
        <v>7661.76</v>
      </c>
      <c r="S107" s="32">
        <f>P107+Q107+R107</f>
        <v>20101.760000000002</v>
      </c>
      <c r="T107" s="32">
        <f t="shared" si="1"/>
        <v>68739.760000000009</v>
      </c>
    </row>
    <row r="108" spans="1:20" x14ac:dyDescent="0.2">
      <c r="A108" s="24">
        <v>103</v>
      </c>
      <c r="B108" s="55" t="s">
        <v>120</v>
      </c>
      <c r="C108" s="55" t="s">
        <v>17</v>
      </c>
      <c r="D108" s="27">
        <v>2215</v>
      </c>
      <c r="E108" s="27">
        <v>3153</v>
      </c>
      <c r="F108" s="28">
        <v>3895</v>
      </c>
      <c r="G108" s="29">
        <f>D108+E108+F108</f>
        <v>9263</v>
      </c>
      <c r="H108" s="31">
        <v>3197</v>
      </c>
      <c r="I108" s="31">
        <v>3196</v>
      </c>
      <c r="J108" s="31">
        <v>3199</v>
      </c>
      <c r="K108" s="31">
        <f>H108+I108+J108</f>
        <v>9592</v>
      </c>
      <c r="L108" s="52">
        <v>4316</v>
      </c>
      <c r="M108" s="52">
        <v>5145</v>
      </c>
      <c r="N108" s="31">
        <v>5133</v>
      </c>
      <c r="O108" s="31">
        <f>L108+M108+N108</f>
        <v>14594</v>
      </c>
      <c r="P108" s="53">
        <v>5222</v>
      </c>
      <c r="Q108" s="43">
        <v>0</v>
      </c>
      <c r="R108" s="27">
        <v>21.200000000000728</v>
      </c>
      <c r="S108" s="32">
        <f>P108+Q108+R108</f>
        <v>5243.2000000000007</v>
      </c>
      <c r="T108" s="32">
        <f t="shared" si="1"/>
        <v>38692.199999999997</v>
      </c>
    </row>
    <row r="109" spans="1:20" x14ac:dyDescent="0.2">
      <c r="A109" s="24">
        <v>104</v>
      </c>
      <c r="B109" s="46" t="s">
        <v>121</v>
      </c>
      <c r="C109" s="46" t="s">
        <v>17</v>
      </c>
      <c r="D109" s="27">
        <v>4778</v>
      </c>
      <c r="E109" s="27">
        <v>4376</v>
      </c>
      <c r="F109" s="28">
        <v>5237</v>
      </c>
      <c r="G109" s="29">
        <f>D109+E109+F109</f>
        <v>14391</v>
      </c>
      <c r="H109" s="31">
        <v>4787</v>
      </c>
      <c r="I109" s="31">
        <v>5240</v>
      </c>
      <c r="J109" s="31">
        <v>5042</v>
      </c>
      <c r="K109" s="31">
        <f>H109+I109+J109</f>
        <v>15069</v>
      </c>
      <c r="L109" s="52">
        <v>7070</v>
      </c>
      <c r="M109" s="52">
        <v>7284</v>
      </c>
      <c r="N109" s="31">
        <v>7725</v>
      </c>
      <c r="O109" s="31">
        <f>L109+M109+N109</f>
        <v>22079</v>
      </c>
      <c r="P109" s="53">
        <v>7654</v>
      </c>
      <c r="Q109" s="43">
        <v>7399</v>
      </c>
      <c r="R109" s="27">
        <v>7619.0599999999995</v>
      </c>
      <c r="S109" s="32">
        <f>P109+Q109+R109</f>
        <v>22672.059999999998</v>
      </c>
      <c r="T109" s="32">
        <f t="shared" si="1"/>
        <v>74211.06</v>
      </c>
    </row>
    <row r="110" spans="1:20" x14ac:dyDescent="0.2">
      <c r="A110" s="24">
        <v>105</v>
      </c>
      <c r="B110" s="46" t="s">
        <v>122</v>
      </c>
      <c r="C110" s="46" t="s">
        <v>17</v>
      </c>
      <c r="D110" s="27">
        <v>4787</v>
      </c>
      <c r="E110" s="27">
        <v>4616</v>
      </c>
      <c r="F110" s="28">
        <v>4941</v>
      </c>
      <c r="G110" s="29">
        <f>D110+E110+F110</f>
        <v>14344</v>
      </c>
      <c r="H110" s="31">
        <v>4730</v>
      </c>
      <c r="I110" s="31">
        <v>5438</v>
      </c>
      <c r="J110" s="31">
        <v>4955</v>
      </c>
      <c r="K110" s="31">
        <f>H110+I110+J110</f>
        <v>15123</v>
      </c>
      <c r="L110" s="52">
        <v>7195</v>
      </c>
      <c r="M110" s="52">
        <v>7402</v>
      </c>
      <c r="N110" s="31">
        <v>7405</v>
      </c>
      <c r="O110" s="31">
        <f>L110+M110+N110</f>
        <v>22002</v>
      </c>
      <c r="P110" s="53">
        <v>7690</v>
      </c>
      <c r="Q110" s="43">
        <v>7092</v>
      </c>
      <c r="R110" s="27">
        <v>7177.2</v>
      </c>
      <c r="S110" s="32">
        <f>P110+Q110+R110</f>
        <v>21959.200000000001</v>
      </c>
      <c r="T110" s="32">
        <f t="shared" si="1"/>
        <v>73428.2</v>
      </c>
    </row>
    <row r="111" spans="1:20" x14ac:dyDescent="0.2">
      <c r="A111" s="24">
        <v>106</v>
      </c>
      <c r="B111" s="47" t="s">
        <v>123</v>
      </c>
      <c r="C111" s="47" t="s">
        <v>17</v>
      </c>
      <c r="D111" s="27"/>
      <c r="E111" s="27"/>
      <c r="F111" s="28"/>
      <c r="G111" s="29"/>
      <c r="H111" s="31"/>
      <c r="I111" s="31"/>
      <c r="J111" s="31"/>
      <c r="K111" s="31">
        <f>H111+I111+J111</f>
        <v>0</v>
      </c>
      <c r="L111" s="52">
        <v>4667</v>
      </c>
      <c r="M111" s="52">
        <v>4734</v>
      </c>
      <c r="N111" s="31">
        <v>4764</v>
      </c>
      <c r="O111" s="31">
        <f>L111+M111+N111</f>
        <v>14165</v>
      </c>
      <c r="P111" s="53">
        <v>5215</v>
      </c>
      <c r="Q111" s="43">
        <v>4798</v>
      </c>
      <c r="R111" s="27">
        <v>5304.84</v>
      </c>
      <c r="S111" s="32">
        <f>P111+Q111+R111</f>
        <v>15317.84</v>
      </c>
      <c r="T111" s="32">
        <f t="shared" si="1"/>
        <v>29482.84</v>
      </c>
    </row>
    <row r="112" spans="1:20" x14ac:dyDescent="0.2">
      <c r="A112" s="24">
        <v>107</v>
      </c>
      <c r="B112" s="47" t="s">
        <v>124</v>
      </c>
      <c r="C112" s="47" t="s">
        <v>17</v>
      </c>
      <c r="D112" s="27">
        <v>3163</v>
      </c>
      <c r="E112" s="26">
        <v>3207</v>
      </c>
      <c r="F112" s="28">
        <v>3220</v>
      </c>
      <c r="G112" s="29">
        <f>D112+E112+F112</f>
        <v>9590</v>
      </c>
      <c r="H112" s="31">
        <v>2741</v>
      </c>
      <c r="I112" s="30">
        <v>3693</v>
      </c>
      <c r="J112" s="31">
        <v>3649</v>
      </c>
      <c r="K112" s="31">
        <f>H112+I112+J112</f>
        <v>10083</v>
      </c>
      <c r="L112" s="50">
        <v>4849.3999999999996</v>
      </c>
      <c r="M112" s="52">
        <v>5079</v>
      </c>
      <c r="N112" s="31">
        <v>4818</v>
      </c>
      <c r="O112" s="31">
        <f>L112+M112+N112</f>
        <v>14746.4</v>
      </c>
      <c r="P112" s="53">
        <v>5090.3999999999996</v>
      </c>
      <c r="Q112" s="43">
        <v>4898.6000000000004</v>
      </c>
      <c r="R112" s="27">
        <v>5098.6400000000003</v>
      </c>
      <c r="S112" s="32">
        <f>P112+Q112+R112</f>
        <v>15087.64</v>
      </c>
      <c r="T112" s="32">
        <f t="shared" si="1"/>
        <v>49507.040000000001</v>
      </c>
    </row>
    <row r="113" spans="1:20" x14ac:dyDescent="0.2">
      <c r="A113" s="24">
        <v>108</v>
      </c>
      <c r="B113" s="46" t="s">
        <v>125</v>
      </c>
      <c r="C113" s="46" t="s">
        <v>17</v>
      </c>
      <c r="D113" s="27"/>
      <c r="E113" s="27"/>
      <c r="F113" s="28"/>
      <c r="G113" s="29"/>
      <c r="H113" s="31"/>
      <c r="I113" s="31"/>
      <c r="J113" s="31"/>
      <c r="K113" s="31">
        <f>H113+I113+J113</f>
        <v>0</v>
      </c>
      <c r="L113" s="52">
        <v>7138</v>
      </c>
      <c r="M113" s="52">
        <v>5913.4</v>
      </c>
      <c r="N113" s="31">
        <v>8528</v>
      </c>
      <c r="O113" s="31">
        <f>L113+M113+N113</f>
        <v>21579.4</v>
      </c>
      <c r="P113" s="53">
        <v>7647.8</v>
      </c>
      <c r="Q113" s="43">
        <v>7242.4</v>
      </c>
      <c r="R113" s="27">
        <v>7754.66</v>
      </c>
      <c r="S113" s="32">
        <f>P113+Q113+R113</f>
        <v>22644.86</v>
      </c>
      <c r="T113" s="32">
        <f t="shared" si="1"/>
        <v>44224.26</v>
      </c>
    </row>
    <row r="114" spans="1:20" x14ac:dyDescent="0.2">
      <c r="A114" s="24">
        <v>109</v>
      </c>
      <c r="B114" s="47" t="s">
        <v>126</v>
      </c>
      <c r="C114" s="47" t="s">
        <v>17</v>
      </c>
      <c r="D114" s="27"/>
      <c r="E114" s="27"/>
      <c r="F114" s="28"/>
      <c r="G114" s="29"/>
      <c r="H114" s="31"/>
      <c r="I114" s="31"/>
      <c r="J114" s="31"/>
      <c r="K114" s="31">
        <f>H114+I114+J114</f>
        <v>0</v>
      </c>
      <c r="L114" s="52">
        <v>4778</v>
      </c>
      <c r="M114" s="50">
        <v>5186</v>
      </c>
      <c r="N114" s="31">
        <v>4246.2</v>
      </c>
      <c r="O114" s="31">
        <f>L114+M114+N114</f>
        <v>14210.2</v>
      </c>
      <c r="P114" s="53">
        <v>5258.8</v>
      </c>
      <c r="Q114" s="43">
        <v>4930</v>
      </c>
      <c r="R114" s="27">
        <v>5083.8399999999992</v>
      </c>
      <c r="S114" s="32">
        <f>P114+Q114+R114</f>
        <v>15272.64</v>
      </c>
      <c r="T114" s="32">
        <f t="shared" si="1"/>
        <v>29482.84</v>
      </c>
    </row>
    <row r="115" spans="1:20" x14ac:dyDescent="0.2">
      <c r="A115" s="24">
        <v>110</v>
      </c>
      <c r="B115" s="47" t="s">
        <v>127</v>
      </c>
      <c r="C115" s="47" t="s">
        <v>17</v>
      </c>
      <c r="D115" s="27">
        <v>3101</v>
      </c>
      <c r="E115" s="26">
        <v>3338</v>
      </c>
      <c r="F115" s="28">
        <v>3148</v>
      </c>
      <c r="G115" s="29">
        <f>D115+E115+F115</f>
        <v>9587</v>
      </c>
      <c r="H115" s="31">
        <v>3003</v>
      </c>
      <c r="I115" s="31">
        <v>3668</v>
      </c>
      <c r="J115" s="31">
        <v>3328</v>
      </c>
      <c r="K115" s="31">
        <f>H115+I115+J115</f>
        <v>9999</v>
      </c>
      <c r="L115" s="52">
        <v>4695</v>
      </c>
      <c r="M115" s="52">
        <v>4707</v>
      </c>
      <c r="N115" s="31">
        <v>4821</v>
      </c>
      <c r="O115" s="31">
        <f>L115+M115+N115</f>
        <v>14223</v>
      </c>
      <c r="P115" s="53">
        <v>5234</v>
      </c>
      <c r="Q115" s="44">
        <v>5064</v>
      </c>
      <c r="R115" s="27">
        <v>4961.84</v>
      </c>
      <c r="S115" s="32">
        <f>P115+Q115+R115</f>
        <v>15259.84</v>
      </c>
      <c r="T115" s="32">
        <f t="shared" si="1"/>
        <v>49068.84</v>
      </c>
    </row>
    <row r="116" spans="1:20" x14ac:dyDescent="0.2">
      <c r="A116" s="24">
        <v>111</v>
      </c>
      <c r="B116" s="47" t="s">
        <v>128</v>
      </c>
      <c r="C116" s="47" t="s">
        <v>17</v>
      </c>
      <c r="D116" s="27">
        <v>3167</v>
      </c>
      <c r="E116" s="27">
        <v>3159</v>
      </c>
      <c r="F116" s="28">
        <v>3180</v>
      </c>
      <c r="G116" s="29">
        <f>D116+E116+F116</f>
        <v>9506</v>
      </c>
      <c r="H116" s="31">
        <v>3146</v>
      </c>
      <c r="I116" s="31">
        <v>3193</v>
      </c>
      <c r="J116" s="31">
        <v>3184</v>
      </c>
      <c r="K116" s="31">
        <f>H116+I116+J116</f>
        <v>9523</v>
      </c>
      <c r="L116" s="52">
        <v>4763.6000000000004</v>
      </c>
      <c r="M116" s="52">
        <v>4743</v>
      </c>
      <c r="N116" s="31">
        <v>4886.2</v>
      </c>
      <c r="O116" s="31">
        <f>L116+M116+N116</f>
        <v>14392.8</v>
      </c>
      <c r="P116" s="53">
        <v>5057</v>
      </c>
      <c r="Q116" s="43">
        <v>3916</v>
      </c>
      <c r="R116" s="27">
        <v>4784.8</v>
      </c>
      <c r="S116" s="32">
        <f>P116+Q116+R116</f>
        <v>13757.8</v>
      </c>
      <c r="T116" s="32">
        <f t="shared" si="1"/>
        <v>47179.600000000006</v>
      </c>
    </row>
    <row r="117" spans="1:20" x14ac:dyDescent="0.2">
      <c r="A117" s="24">
        <v>112</v>
      </c>
      <c r="B117" s="47" t="s">
        <v>129</v>
      </c>
      <c r="C117" s="47" t="s">
        <v>17</v>
      </c>
      <c r="D117" s="27">
        <v>3179</v>
      </c>
      <c r="E117" s="27">
        <v>3064</v>
      </c>
      <c r="F117" s="28">
        <v>3337.8</v>
      </c>
      <c r="G117" s="29">
        <f>D117+E117+F117</f>
        <v>9580.7999999999993</v>
      </c>
      <c r="H117" s="31">
        <v>3187</v>
      </c>
      <c r="I117" s="31">
        <v>3174</v>
      </c>
      <c r="J117" s="31">
        <v>3171</v>
      </c>
      <c r="K117" s="31">
        <f>H117+I117+J117</f>
        <v>9532</v>
      </c>
      <c r="L117" s="50">
        <v>4869.2</v>
      </c>
      <c r="M117" s="50">
        <v>4801.8</v>
      </c>
      <c r="N117" s="31">
        <v>3658.6</v>
      </c>
      <c r="O117" s="31">
        <f>L117+M117+N117</f>
        <v>13329.6</v>
      </c>
      <c r="P117" s="53">
        <v>4789.3999999999996</v>
      </c>
      <c r="Q117" s="44">
        <v>5031</v>
      </c>
      <c r="R117" s="27">
        <v>4976.4399999999996</v>
      </c>
      <c r="S117" s="32">
        <f>P117+Q117+R117</f>
        <v>14796.84</v>
      </c>
      <c r="T117" s="32">
        <f t="shared" si="1"/>
        <v>47239.240000000005</v>
      </c>
    </row>
    <row r="118" spans="1:20" x14ac:dyDescent="0.2">
      <c r="A118" s="24">
        <v>113</v>
      </c>
      <c r="B118" s="46" t="s">
        <v>130</v>
      </c>
      <c r="C118" s="46" t="s">
        <v>17</v>
      </c>
      <c r="D118" s="27">
        <v>4756</v>
      </c>
      <c r="E118" s="27">
        <v>4772</v>
      </c>
      <c r="F118" s="28">
        <v>4837</v>
      </c>
      <c r="G118" s="29">
        <f>D118+E118+F118</f>
        <v>14365</v>
      </c>
      <c r="H118" s="31">
        <v>4798</v>
      </c>
      <c r="I118" s="31">
        <v>0</v>
      </c>
      <c r="J118" s="31">
        <v>10288</v>
      </c>
      <c r="K118" s="31">
        <f>H118+I118+J118</f>
        <v>15086</v>
      </c>
      <c r="L118" s="52">
        <v>7015</v>
      </c>
      <c r="M118" s="52">
        <v>7235</v>
      </c>
      <c r="N118" s="31">
        <v>7752</v>
      </c>
      <c r="O118" s="31">
        <f>L118+M118+N118</f>
        <v>22002</v>
      </c>
      <c r="P118" s="53">
        <v>7579</v>
      </c>
      <c r="Q118" s="43">
        <v>7516</v>
      </c>
      <c r="R118" s="27">
        <v>7654.0599999999995</v>
      </c>
      <c r="S118" s="32">
        <f>P118+Q118+R118</f>
        <v>22749.059999999998</v>
      </c>
      <c r="T118" s="32">
        <f t="shared" si="1"/>
        <v>74202.06</v>
      </c>
    </row>
    <row r="119" spans="1:20" x14ac:dyDescent="0.2">
      <c r="A119" s="24">
        <v>114</v>
      </c>
      <c r="B119" s="54" t="s">
        <v>131</v>
      </c>
      <c r="C119" s="54" t="s">
        <v>17</v>
      </c>
      <c r="D119" s="27">
        <v>3176</v>
      </c>
      <c r="E119" s="26">
        <v>3408</v>
      </c>
      <c r="F119" s="28">
        <v>3000</v>
      </c>
      <c r="G119" s="29">
        <f>D119+E119+F119</f>
        <v>9584</v>
      </c>
      <c r="H119" s="31">
        <v>3142</v>
      </c>
      <c r="I119" s="31">
        <v>3679</v>
      </c>
      <c r="J119" s="31">
        <v>3261</v>
      </c>
      <c r="K119" s="31">
        <f>H119+I119+J119</f>
        <v>10082</v>
      </c>
      <c r="L119" s="50">
        <v>4839</v>
      </c>
      <c r="M119" s="50">
        <v>5360.6</v>
      </c>
      <c r="N119" s="31">
        <v>4545</v>
      </c>
      <c r="O119" s="31">
        <f>L119+M119+N119</f>
        <v>14744.6</v>
      </c>
      <c r="P119" s="53">
        <v>5057</v>
      </c>
      <c r="Q119" s="43">
        <v>2534</v>
      </c>
      <c r="R119" s="27">
        <v>4784.8</v>
      </c>
      <c r="S119" s="32">
        <f>P119+Q119+R119</f>
        <v>12375.8</v>
      </c>
      <c r="T119" s="32">
        <f t="shared" si="1"/>
        <v>46786.399999999994</v>
      </c>
    </row>
    <row r="120" spans="1:20" x14ac:dyDescent="0.2">
      <c r="A120" s="24">
        <v>115</v>
      </c>
      <c r="B120" s="47" t="s">
        <v>132</v>
      </c>
      <c r="C120" s="47" t="s">
        <v>60</v>
      </c>
      <c r="D120" s="27">
        <v>4785</v>
      </c>
      <c r="E120" s="27">
        <v>4794</v>
      </c>
      <c r="F120" s="28">
        <v>4792</v>
      </c>
      <c r="G120" s="29">
        <f>D120+E120+F120</f>
        <v>14371</v>
      </c>
      <c r="H120" s="31">
        <v>4798</v>
      </c>
      <c r="I120" s="31">
        <v>5458</v>
      </c>
      <c r="J120" s="31">
        <v>4805</v>
      </c>
      <c r="K120" s="31">
        <f>H120+I120+J120</f>
        <v>15061</v>
      </c>
      <c r="L120" s="52">
        <v>7160</v>
      </c>
      <c r="M120" s="50">
        <v>8456</v>
      </c>
      <c r="N120" s="31">
        <v>6440</v>
      </c>
      <c r="O120" s="31">
        <f>L120+M120+N120</f>
        <v>22056</v>
      </c>
      <c r="P120" s="53">
        <v>7608</v>
      </c>
      <c r="Q120" s="43">
        <v>7309</v>
      </c>
      <c r="R120" s="27">
        <v>7778.0599999999995</v>
      </c>
      <c r="S120" s="32">
        <f>P120+Q120+R120</f>
        <v>22695.059999999998</v>
      </c>
      <c r="T120" s="32">
        <f t="shared" si="1"/>
        <v>74183.06</v>
      </c>
    </row>
    <row r="121" spans="1:20" x14ac:dyDescent="0.2">
      <c r="A121" s="24">
        <v>116</v>
      </c>
      <c r="B121" s="47" t="s">
        <v>133</v>
      </c>
      <c r="C121" s="47" t="s">
        <v>15</v>
      </c>
      <c r="D121" s="27">
        <v>3998</v>
      </c>
      <c r="E121" s="27">
        <v>3987</v>
      </c>
      <c r="F121" s="28">
        <v>4008</v>
      </c>
      <c r="G121" s="29">
        <f>D121+E121+F121</f>
        <v>11993</v>
      </c>
      <c r="H121" s="31">
        <v>3992</v>
      </c>
      <c r="I121" s="30">
        <v>4608</v>
      </c>
      <c r="J121" s="31">
        <v>4000</v>
      </c>
      <c r="K121" s="31">
        <f>H121+I121+J121</f>
        <v>12600</v>
      </c>
      <c r="L121" s="52">
        <v>5997</v>
      </c>
      <c r="M121" s="52">
        <v>6409</v>
      </c>
      <c r="N121" s="31">
        <v>6028</v>
      </c>
      <c r="O121" s="31">
        <f>L121+M121+N121</f>
        <v>18434</v>
      </c>
      <c r="P121" s="53">
        <v>6331</v>
      </c>
      <c r="Q121" s="43">
        <v>6166.2</v>
      </c>
      <c r="R121" s="27">
        <v>6361.35</v>
      </c>
      <c r="S121" s="32">
        <f>P121+Q121+R121</f>
        <v>18858.550000000003</v>
      </c>
      <c r="T121" s="32">
        <f t="shared" si="1"/>
        <v>61885.55</v>
      </c>
    </row>
    <row r="122" spans="1:20" ht="11.25" customHeight="1" x14ac:dyDescent="0.2">
      <c r="A122" s="24">
        <v>117</v>
      </c>
      <c r="B122" s="47" t="s">
        <v>134</v>
      </c>
      <c r="C122" s="56" t="s">
        <v>17</v>
      </c>
      <c r="D122" s="27">
        <v>3177</v>
      </c>
      <c r="E122" s="27">
        <v>3189</v>
      </c>
      <c r="F122" s="28">
        <v>3233</v>
      </c>
      <c r="G122" s="29">
        <f>D122+E122+F122</f>
        <v>9599</v>
      </c>
      <c r="H122" s="30">
        <v>3206</v>
      </c>
      <c r="I122" s="30">
        <v>3678</v>
      </c>
      <c r="J122" s="31">
        <v>3198</v>
      </c>
      <c r="K122" s="31">
        <f>H122+I122+J122</f>
        <v>10082</v>
      </c>
      <c r="L122" s="52">
        <v>4800</v>
      </c>
      <c r="M122" s="52">
        <v>5147</v>
      </c>
      <c r="N122" s="31">
        <v>4801</v>
      </c>
      <c r="O122" s="31">
        <f>L122+M122+N122</f>
        <v>14748</v>
      </c>
      <c r="P122" s="53">
        <v>5073.8</v>
      </c>
      <c r="Q122" s="43">
        <v>4945.6000000000004</v>
      </c>
      <c r="R122" s="27">
        <v>5066.6400000000003</v>
      </c>
      <c r="S122" s="32">
        <f>P122+Q122+R122</f>
        <v>15086.04</v>
      </c>
      <c r="T122" s="32">
        <f t="shared" si="1"/>
        <v>49515.040000000001</v>
      </c>
    </row>
    <row r="123" spans="1:20" ht="11.25" customHeight="1" x14ac:dyDescent="0.2">
      <c r="A123" s="24">
        <v>118</v>
      </c>
      <c r="B123" s="47" t="s">
        <v>135</v>
      </c>
      <c r="C123" s="56" t="s">
        <v>17</v>
      </c>
      <c r="D123" s="27"/>
      <c r="E123" s="27"/>
      <c r="F123" s="28"/>
      <c r="G123" s="29"/>
      <c r="H123" s="31"/>
      <c r="I123" s="31"/>
      <c r="J123" s="31"/>
      <c r="K123" s="31">
        <f>H123+I123+J123</f>
        <v>0</v>
      </c>
      <c r="L123" s="52">
        <v>4799.6000000000004</v>
      </c>
      <c r="M123" s="50">
        <v>4808</v>
      </c>
      <c r="N123" s="31">
        <v>4781</v>
      </c>
      <c r="O123" s="31">
        <f>L123+M123+N123</f>
        <v>14388.6</v>
      </c>
      <c r="P123" s="53">
        <v>5083.2</v>
      </c>
      <c r="Q123" s="43">
        <v>4948.8</v>
      </c>
      <c r="R123" s="27">
        <v>5062.24</v>
      </c>
      <c r="S123" s="32">
        <f>P123+Q123+R123</f>
        <v>15094.24</v>
      </c>
      <c r="T123" s="32">
        <f t="shared" si="1"/>
        <v>29482.84</v>
      </c>
    </row>
    <row r="124" spans="1:20" x14ac:dyDescent="0.2">
      <c r="A124" s="24">
        <v>119</v>
      </c>
      <c r="B124" s="46" t="s">
        <v>136</v>
      </c>
      <c r="C124" s="46" t="s">
        <v>15</v>
      </c>
      <c r="D124" s="27">
        <v>5869</v>
      </c>
      <c r="E124" s="27">
        <v>5966</v>
      </c>
      <c r="F124" s="28">
        <v>6164</v>
      </c>
      <c r="G124" s="29">
        <f>D124+E124+F124</f>
        <v>17999</v>
      </c>
      <c r="H124" s="31">
        <v>5997</v>
      </c>
      <c r="I124" s="31">
        <v>6829</v>
      </c>
      <c r="J124" s="31">
        <v>6052</v>
      </c>
      <c r="K124" s="31">
        <f>H124+I124+J124</f>
        <v>18878</v>
      </c>
      <c r="L124" s="52">
        <v>8999.7999999999993</v>
      </c>
      <c r="M124" s="52">
        <v>8886.7999999999993</v>
      </c>
      <c r="N124" s="31">
        <v>9594</v>
      </c>
      <c r="O124" s="31">
        <f>L124+M124+N124</f>
        <v>27480.6</v>
      </c>
      <c r="P124" s="53">
        <v>9178.6</v>
      </c>
      <c r="Q124" s="44">
        <v>9353.6</v>
      </c>
      <c r="R124" s="27">
        <v>9132.35</v>
      </c>
      <c r="S124" s="32">
        <f>P124+Q124+R124</f>
        <v>27664.550000000003</v>
      </c>
      <c r="T124" s="32">
        <f t="shared" si="1"/>
        <v>92022.15</v>
      </c>
    </row>
    <row r="125" spans="1:20" x14ac:dyDescent="0.2">
      <c r="A125" s="24">
        <v>120</v>
      </c>
      <c r="B125" s="46" t="s">
        <v>137</v>
      </c>
      <c r="C125" s="46" t="s">
        <v>17</v>
      </c>
      <c r="D125" s="27">
        <v>4745</v>
      </c>
      <c r="E125" s="27">
        <v>4800</v>
      </c>
      <c r="F125" s="28">
        <v>4626</v>
      </c>
      <c r="G125" s="29">
        <f>D125+E125+F125</f>
        <v>14171</v>
      </c>
      <c r="H125" s="31">
        <v>4783</v>
      </c>
      <c r="I125" s="30">
        <v>4824</v>
      </c>
      <c r="J125" s="31">
        <v>4793</v>
      </c>
      <c r="K125" s="31">
        <f>H125+I125+J125</f>
        <v>14400</v>
      </c>
      <c r="L125" s="52">
        <v>5491</v>
      </c>
      <c r="M125" s="50">
        <v>8492.2000000000007</v>
      </c>
      <c r="N125" s="31">
        <v>6357.4</v>
      </c>
      <c r="O125" s="31">
        <f>L125+M125+N125</f>
        <v>20340.599999999999</v>
      </c>
      <c r="P125" s="53">
        <v>7113.6</v>
      </c>
      <c r="Q125" s="43">
        <v>7478.4</v>
      </c>
      <c r="R125" s="27">
        <v>7603.26</v>
      </c>
      <c r="S125" s="32">
        <f>P125+Q125+R125</f>
        <v>22195.260000000002</v>
      </c>
      <c r="T125" s="32">
        <f t="shared" si="1"/>
        <v>71106.86</v>
      </c>
    </row>
    <row r="126" spans="1:20" x14ac:dyDescent="0.2">
      <c r="A126" s="24">
        <v>121</v>
      </c>
      <c r="B126" s="47" t="s">
        <v>138</v>
      </c>
      <c r="C126" s="47" t="s">
        <v>17</v>
      </c>
      <c r="D126" s="27">
        <v>3163</v>
      </c>
      <c r="E126" s="26">
        <v>3354</v>
      </c>
      <c r="F126" s="28">
        <v>2928</v>
      </c>
      <c r="G126" s="29">
        <f>D126+E126+F126</f>
        <v>9445</v>
      </c>
      <c r="H126" s="31">
        <v>3062</v>
      </c>
      <c r="I126" s="31">
        <v>3150</v>
      </c>
      <c r="J126" s="31">
        <v>3270</v>
      </c>
      <c r="K126" s="31">
        <f>H126+I126+J126</f>
        <v>9482</v>
      </c>
      <c r="L126" s="52">
        <v>4787</v>
      </c>
      <c r="M126" s="52">
        <v>4798</v>
      </c>
      <c r="N126" s="31">
        <v>4701</v>
      </c>
      <c r="O126" s="31">
        <f>L126+M126+N126</f>
        <v>14286</v>
      </c>
      <c r="P126" s="53">
        <v>4971</v>
      </c>
      <c r="Q126" s="43">
        <v>4951</v>
      </c>
      <c r="R126" s="27">
        <v>5274.84</v>
      </c>
      <c r="S126" s="32">
        <f>P126+Q126+R126</f>
        <v>15196.84</v>
      </c>
      <c r="T126" s="32">
        <f t="shared" si="1"/>
        <v>48409.84</v>
      </c>
    </row>
    <row r="127" spans="1:20" x14ac:dyDescent="0.2">
      <c r="A127" s="24">
        <v>122</v>
      </c>
      <c r="B127" s="55" t="s">
        <v>139</v>
      </c>
      <c r="C127" s="55" t="s">
        <v>17</v>
      </c>
      <c r="D127" s="27">
        <v>0</v>
      </c>
      <c r="E127" s="27">
        <v>3070</v>
      </c>
      <c r="F127" s="28">
        <v>0</v>
      </c>
      <c r="G127" s="29">
        <f>D127+E127+F127</f>
        <v>3070</v>
      </c>
      <c r="H127" s="31">
        <v>0</v>
      </c>
      <c r="I127" s="31">
        <v>0</v>
      </c>
      <c r="J127" s="31">
        <v>0</v>
      </c>
      <c r="K127" s="31">
        <f>H127+I127+J127</f>
        <v>0</v>
      </c>
      <c r="L127" s="52">
        <v>0</v>
      </c>
      <c r="M127" s="52">
        <v>0</v>
      </c>
      <c r="N127" s="31">
        <v>0</v>
      </c>
      <c r="O127" s="31">
        <f>L127+M127+N127</f>
        <v>0</v>
      </c>
      <c r="P127" s="53">
        <v>0</v>
      </c>
      <c r="Q127" s="43">
        <v>0</v>
      </c>
      <c r="R127" s="27">
        <v>0</v>
      </c>
      <c r="S127" s="32">
        <f>P127+Q127+R127</f>
        <v>0</v>
      </c>
      <c r="T127" s="32">
        <f t="shared" si="1"/>
        <v>3070</v>
      </c>
    </row>
    <row r="128" spans="1:20" x14ac:dyDescent="0.2">
      <c r="A128" s="24">
        <v>123</v>
      </c>
      <c r="B128" s="46" t="s">
        <v>140</v>
      </c>
      <c r="C128" s="46" t="s">
        <v>17</v>
      </c>
      <c r="D128" s="27">
        <v>4697</v>
      </c>
      <c r="E128" s="27">
        <v>4718</v>
      </c>
      <c r="F128" s="28">
        <v>4964</v>
      </c>
      <c r="G128" s="29">
        <f>D128+E128+F128</f>
        <v>14379</v>
      </c>
      <c r="H128" s="31">
        <v>4777</v>
      </c>
      <c r="I128" s="31">
        <v>5409</v>
      </c>
      <c r="J128" s="31">
        <v>4797</v>
      </c>
      <c r="K128" s="31">
        <f>H128+I128+J128</f>
        <v>14983</v>
      </c>
      <c r="L128" s="52">
        <v>7176.4</v>
      </c>
      <c r="M128" s="52">
        <v>7059.6</v>
      </c>
      <c r="N128" s="31">
        <v>7077.6</v>
      </c>
      <c r="O128" s="31">
        <f>L128+M128+N128</f>
        <v>21313.599999999999</v>
      </c>
      <c r="P128" s="53">
        <v>7867.6</v>
      </c>
      <c r="Q128" s="43">
        <v>7416.6</v>
      </c>
      <c r="R128" s="27">
        <v>7626.4600000000009</v>
      </c>
      <c r="S128" s="32">
        <f>P128+Q128+R128</f>
        <v>22910.660000000003</v>
      </c>
      <c r="T128" s="32">
        <f t="shared" si="1"/>
        <v>73586.260000000009</v>
      </c>
    </row>
    <row r="129" spans="1:20" x14ac:dyDescent="0.2">
      <c r="A129" s="24">
        <v>124</v>
      </c>
      <c r="B129" s="47" t="s">
        <v>141</v>
      </c>
      <c r="C129" s="47" t="s">
        <v>87</v>
      </c>
      <c r="D129" s="26">
        <v>4950</v>
      </c>
      <c r="E129" s="26">
        <v>4807</v>
      </c>
      <c r="F129" s="28">
        <v>4624</v>
      </c>
      <c r="G129" s="29">
        <f>D129+E129+F129</f>
        <v>14381</v>
      </c>
      <c r="H129" s="30">
        <v>4806</v>
      </c>
      <c r="I129" s="31">
        <v>4963</v>
      </c>
      <c r="J129" s="31">
        <v>5264</v>
      </c>
      <c r="K129" s="31">
        <f>H129+I129+J129</f>
        <v>15033</v>
      </c>
      <c r="L129" s="52">
        <v>7160.2</v>
      </c>
      <c r="M129" s="50">
        <v>7263</v>
      </c>
      <c r="N129" s="31">
        <v>7055.8</v>
      </c>
      <c r="O129" s="31">
        <f>L129+M129+N129</f>
        <v>21479</v>
      </c>
      <c r="P129" s="53">
        <v>7714.6</v>
      </c>
      <c r="Q129" s="43">
        <v>7264</v>
      </c>
      <c r="R129" s="27">
        <v>7766.66</v>
      </c>
      <c r="S129" s="32">
        <f>P129+Q129+R129</f>
        <v>22745.260000000002</v>
      </c>
      <c r="T129" s="32">
        <f t="shared" si="1"/>
        <v>73638.260000000009</v>
      </c>
    </row>
    <row r="130" spans="1:20" x14ac:dyDescent="0.2">
      <c r="A130" s="24">
        <v>125</v>
      </c>
      <c r="B130" s="47" t="s">
        <v>142</v>
      </c>
      <c r="C130" s="47" t="s">
        <v>87</v>
      </c>
      <c r="D130" s="27">
        <v>4505</v>
      </c>
      <c r="E130" s="27">
        <v>4535</v>
      </c>
      <c r="F130" s="28">
        <v>3921</v>
      </c>
      <c r="G130" s="29">
        <f>D130+E130+F130</f>
        <v>12961</v>
      </c>
      <c r="H130" s="31">
        <v>4742</v>
      </c>
      <c r="I130" s="30">
        <v>4904</v>
      </c>
      <c r="J130" s="31">
        <v>4433</v>
      </c>
      <c r="K130" s="31">
        <f>H130+I130+J130</f>
        <v>14079</v>
      </c>
      <c r="L130" s="52">
        <v>5279</v>
      </c>
      <c r="M130" s="52">
        <v>5868</v>
      </c>
      <c r="N130" s="31">
        <v>5547</v>
      </c>
      <c r="O130" s="31">
        <f>L130+M130+N130</f>
        <v>16694</v>
      </c>
      <c r="P130" s="53">
        <v>5505</v>
      </c>
      <c r="Q130" s="43">
        <v>5788</v>
      </c>
      <c r="R130" s="27">
        <v>7177.2</v>
      </c>
      <c r="S130" s="32">
        <f>P130+Q130+R130</f>
        <v>18470.2</v>
      </c>
      <c r="T130" s="32">
        <f t="shared" si="1"/>
        <v>62204.2</v>
      </c>
    </row>
    <row r="131" spans="1:20" x14ac:dyDescent="0.2">
      <c r="A131" s="24">
        <v>126</v>
      </c>
      <c r="B131" s="47" t="s">
        <v>143</v>
      </c>
      <c r="C131" s="47" t="s">
        <v>17</v>
      </c>
      <c r="D131" s="27">
        <v>2125</v>
      </c>
      <c r="E131" s="26">
        <v>3250</v>
      </c>
      <c r="F131" s="28">
        <v>3974</v>
      </c>
      <c r="G131" s="29">
        <f>D131+E131+F131</f>
        <v>9349</v>
      </c>
      <c r="H131" s="31">
        <v>3133</v>
      </c>
      <c r="I131" s="30">
        <v>3218</v>
      </c>
      <c r="J131" s="31">
        <v>3245</v>
      </c>
      <c r="K131" s="31">
        <f>H131+I131+J131</f>
        <v>9596</v>
      </c>
      <c r="L131" s="52">
        <v>3669</v>
      </c>
      <c r="M131" s="52">
        <v>3256</v>
      </c>
      <c r="N131" s="31">
        <v>4998</v>
      </c>
      <c r="O131" s="31">
        <f>L131+M131+N131</f>
        <v>11923</v>
      </c>
      <c r="P131" s="53">
        <v>4731</v>
      </c>
      <c r="Q131" s="43">
        <v>4971</v>
      </c>
      <c r="R131" s="27">
        <v>5094.84</v>
      </c>
      <c r="S131" s="32">
        <f>P131+Q131+R131</f>
        <v>14796.84</v>
      </c>
      <c r="T131" s="32">
        <f t="shared" si="1"/>
        <v>45664.84</v>
      </c>
    </row>
    <row r="132" spans="1:20" x14ac:dyDescent="0.2">
      <c r="A132" s="24">
        <v>127</v>
      </c>
      <c r="B132" s="47" t="s">
        <v>144</v>
      </c>
      <c r="C132" s="47" t="s">
        <v>17</v>
      </c>
      <c r="D132" s="27">
        <v>2572</v>
      </c>
      <c r="E132" s="27">
        <v>2216</v>
      </c>
      <c r="F132" s="28">
        <v>3211</v>
      </c>
      <c r="G132" s="29">
        <f>D132+E132+F132</f>
        <v>7999</v>
      </c>
      <c r="H132" s="31">
        <v>698</v>
      </c>
      <c r="I132" s="30">
        <v>3230</v>
      </c>
      <c r="J132" s="31">
        <v>4689</v>
      </c>
      <c r="K132" s="31">
        <f>H132+I132+J132</f>
        <v>8617</v>
      </c>
      <c r="L132" s="52">
        <v>306</v>
      </c>
      <c r="M132" s="52">
        <v>4686</v>
      </c>
      <c r="N132" s="31">
        <v>2330</v>
      </c>
      <c r="O132" s="31">
        <f>L132+M132+N132</f>
        <v>7322</v>
      </c>
      <c r="P132" s="53">
        <v>4200</v>
      </c>
      <c r="Q132" s="43">
        <v>4297</v>
      </c>
      <c r="R132" s="27">
        <v>4784.8</v>
      </c>
      <c r="S132" s="32">
        <f>P132+Q132+R132</f>
        <v>13281.8</v>
      </c>
      <c r="T132" s="32">
        <f t="shared" si="1"/>
        <v>37219.800000000003</v>
      </c>
    </row>
    <row r="133" spans="1:20" x14ac:dyDescent="0.2">
      <c r="A133" s="24">
        <v>128</v>
      </c>
      <c r="B133" s="47" t="s">
        <v>145</v>
      </c>
      <c r="C133" s="47" t="s">
        <v>17</v>
      </c>
      <c r="D133" s="26">
        <v>3356</v>
      </c>
      <c r="E133" s="26">
        <v>3078</v>
      </c>
      <c r="F133" s="28">
        <v>3138</v>
      </c>
      <c r="G133" s="29">
        <f>D133+E133+F133</f>
        <v>9572</v>
      </c>
      <c r="H133" s="30">
        <v>3216</v>
      </c>
      <c r="I133" s="31">
        <v>3212</v>
      </c>
      <c r="J133" s="31">
        <v>3220</v>
      </c>
      <c r="K133" s="31">
        <f>H133+I133+J133</f>
        <v>9648</v>
      </c>
      <c r="L133" s="52">
        <v>3675</v>
      </c>
      <c r="M133" s="52">
        <v>3605</v>
      </c>
      <c r="N133" s="31">
        <v>7009</v>
      </c>
      <c r="O133" s="31">
        <f>L133+M133+N133</f>
        <v>14289</v>
      </c>
      <c r="P133" s="53">
        <v>5164</v>
      </c>
      <c r="Q133" s="43">
        <v>4457</v>
      </c>
      <c r="R133" s="27">
        <v>4784.8</v>
      </c>
      <c r="S133" s="32">
        <f>P133+Q133+R133</f>
        <v>14405.8</v>
      </c>
      <c r="T133" s="32">
        <f t="shared" si="1"/>
        <v>47914.8</v>
      </c>
    </row>
    <row r="134" spans="1:20" x14ac:dyDescent="0.2">
      <c r="A134" s="24">
        <v>129</v>
      </c>
      <c r="B134" s="46" t="s">
        <v>146</v>
      </c>
      <c r="C134" s="46" t="s">
        <v>17</v>
      </c>
      <c r="D134" s="27"/>
      <c r="E134" s="27"/>
      <c r="F134" s="28"/>
      <c r="G134" s="29"/>
      <c r="H134" s="31"/>
      <c r="I134" s="31"/>
      <c r="J134" s="31"/>
      <c r="K134" s="31">
        <f>H134+I134+J134</f>
        <v>0</v>
      </c>
      <c r="L134" s="52">
        <v>6892.8</v>
      </c>
      <c r="M134" s="50">
        <v>7660.6</v>
      </c>
      <c r="N134" s="31">
        <v>6668</v>
      </c>
      <c r="O134" s="31">
        <f>L134+M134+N134</f>
        <v>21221.4</v>
      </c>
      <c r="P134" s="53">
        <v>7714.8</v>
      </c>
      <c r="Q134" s="43">
        <v>6710.2</v>
      </c>
      <c r="R134" s="27">
        <v>7177.2</v>
      </c>
      <c r="S134" s="32">
        <f>P134+Q134+R134</f>
        <v>21602.2</v>
      </c>
      <c r="T134" s="32">
        <f t="shared" si="1"/>
        <v>42823.600000000006</v>
      </c>
    </row>
    <row r="135" spans="1:20" x14ac:dyDescent="0.2">
      <c r="A135" s="24">
        <v>130</v>
      </c>
      <c r="B135" s="46" t="s">
        <v>147</v>
      </c>
      <c r="C135" s="46" t="s">
        <v>17</v>
      </c>
      <c r="D135" s="27"/>
      <c r="E135" s="27"/>
      <c r="F135" s="28"/>
      <c r="G135" s="29"/>
      <c r="H135" s="31"/>
      <c r="I135" s="31"/>
      <c r="J135" s="31"/>
      <c r="K135" s="31">
        <f>H135+I135+J135</f>
        <v>0</v>
      </c>
      <c r="L135" s="50">
        <v>7255.2</v>
      </c>
      <c r="M135" s="52">
        <v>6972</v>
      </c>
      <c r="N135" s="31">
        <v>6374</v>
      </c>
      <c r="O135" s="31">
        <f>L135+M135+N135</f>
        <v>20601.2</v>
      </c>
      <c r="P135" s="53">
        <v>7308.6</v>
      </c>
      <c r="Q135" s="43">
        <v>6552.6</v>
      </c>
      <c r="R135" s="27">
        <v>7177.2</v>
      </c>
      <c r="S135" s="32">
        <f>P135+Q135+R135</f>
        <v>21038.400000000001</v>
      </c>
      <c r="T135" s="32">
        <f t="shared" ref="T135:T146" si="2">G135+K135+O135+S135</f>
        <v>41639.600000000006</v>
      </c>
    </row>
    <row r="136" spans="1:20" x14ac:dyDescent="0.2">
      <c r="A136" s="24">
        <v>131</v>
      </c>
      <c r="B136" s="57" t="s">
        <v>148</v>
      </c>
      <c r="C136" s="57" t="s">
        <v>17</v>
      </c>
      <c r="D136" s="27">
        <v>4785</v>
      </c>
      <c r="E136" s="26">
        <v>4806</v>
      </c>
      <c r="F136" s="28">
        <v>4754</v>
      </c>
      <c r="G136" s="29">
        <f>D136+E136+F136</f>
        <v>14345</v>
      </c>
      <c r="H136" s="31">
        <v>4796</v>
      </c>
      <c r="I136" s="31">
        <v>5480</v>
      </c>
      <c r="J136" s="31">
        <v>4811</v>
      </c>
      <c r="K136" s="31">
        <f>H136+I136+J136</f>
        <v>15087</v>
      </c>
      <c r="L136" s="52">
        <v>0</v>
      </c>
      <c r="M136" s="52">
        <v>0</v>
      </c>
      <c r="N136" s="31">
        <v>0</v>
      </c>
      <c r="O136" s="31">
        <f>L136+M136+N136</f>
        <v>0</v>
      </c>
      <c r="P136" s="53">
        <v>0</v>
      </c>
      <c r="Q136" s="43">
        <v>0</v>
      </c>
      <c r="R136" s="27">
        <v>0</v>
      </c>
      <c r="S136" s="32">
        <f>P136+Q136+R136</f>
        <v>0</v>
      </c>
      <c r="T136" s="32">
        <f t="shared" si="2"/>
        <v>29432</v>
      </c>
    </row>
    <row r="137" spans="1:20" x14ac:dyDescent="0.2">
      <c r="A137" s="24">
        <v>132</v>
      </c>
      <c r="B137" s="58" t="s">
        <v>149</v>
      </c>
      <c r="C137" s="58" t="s">
        <v>17</v>
      </c>
      <c r="D137" s="27"/>
      <c r="E137" s="26"/>
      <c r="F137" s="28"/>
      <c r="G137" s="29"/>
      <c r="H137" s="31"/>
      <c r="I137" s="31"/>
      <c r="J137" s="31"/>
      <c r="K137" s="31">
        <f>H137+I137+J137</f>
        <v>0</v>
      </c>
      <c r="L137" s="52">
        <v>6909.4</v>
      </c>
      <c r="M137" s="52">
        <v>7187.2</v>
      </c>
      <c r="N137" s="31">
        <v>7437</v>
      </c>
      <c r="O137" s="31">
        <f>L137+M137+N137</f>
        <v>21533.599999999999</v>
      </c>
      <c r="P137" s="53">
        <v>7654</v>
      </c>
      <c r="Q137" s="43">
        <v>7376.2</v>
      </c>
      <c r="R137" s="27">
        <v>7660.4600000000009</v>
      </c>
      <c r="S137" s="32">
        <f>P137+Q137+R137</f>
        <v>22690.660000000003</v>
      </c>
      <c r="T137" s="32">
        <f t="shared" si="2"/>
        <v>44224.26</v>
      </c>
    </row>
    <row r="138" spans="1:20" x14ac:dyDescent="0.2">
      <c r="A138" s="24">
        <v>133</v>
      </c>
      <c r="B138" s="39" t="s">
        <v>150</v>
      </c>
      <c r="C138" s="39" t="s">
        <v>17</v>
      </c>
      <c r="D138" s="27">
        <v>3012</v>
      </c>
      <c r="E138" s="27">
        <v>2736</v>
      </c>
      <c r="F138" s="28">
        <v>3060</v>
      </c>
      <c r="G138" s="29">
        <f>D138+E138+F138</f>
        <v>8808</v>
      </c>
      <c r="H138" s="31">
        <v>3060</v>
      </c>
      <c r="I138" s="31">
        <v>0</v>
      </c>
      <c r="J138" s="31">
        <v>0</v>
      </c>
      <c r="K138" s="31">
        <f>H138+I138+J138</f>
        <v>3060</v>
      </c>
      <c r="L138" s="52">
        <v>0</v>
      </c>
      <c r="M138" s="52">
        <v>0</v>
      </c>
      <c r="N138" s="31">
        <v>0</v>
      </c>
      <c r="O138" s="31">
        <f>L138+M138+N138</f>
        <v>0</v>
      </c>
      <c r="P138" s="53">
        <v>0</v>
      </c>
      <c r="Q138" s="43">
        <v>0</v>
      </c>
      <c r="R138" s="27">
        <v>0</v>
      </c>
      <c r="S138" s="32">
        <f>P138+Q138+R138</f>
        <v>0</v>
      </c>
      <c r="T138" s="32">
        <f t="shared" si="2"/>
        <v>11868</v>
      </c>
    </row>
    <row r="139" spans="1:20" x14ac:dyDescent="0.2">
      <c r="A139" s="24">
        <v>134</v>
      </c>
      <c r="B139" s="46" t="s">
        <v>151</v>
      </c>
      <c r="C139" s="46" t="s">
        <v>17</v>
      </c>
      <c r="D139" s="26">
        <v>5273</v>
      </c>
      <c r="E139" s="26">
        <v>4682</v>
      </c>
      <c r="F139" s="28">
        <v>4290</v>
      </c>
      <c r="G139" s="29">
        <f>D139+E139+F139</f>
        <v>14245</v>
      </c>
      <c r="H139" s="31">
        <v>4353</v>
      </c>
      <c r="I139" s="31">
        <v>4627</v>
      </c>
      <c r="J139" s="31">
        <v>5312</v>
      </c>
      <c r="K139" s="31">
        <f>H139+I139+J139</f>
        <v>14292</v>
      </c>
      <c r="L139" s="52">
        <v>0</v>
      </c>
      <c r="M139" s="50">
        <v>7894</v>
      </c>
      <c r="N139" s="31">
        <v>13553.2</v>
      </c>
      <c r="O139" s="31">
        <f>L139+M139+N139</f>
        <v>21447.200000000001</v>
      </c>
      <c r="P139" s="53">
        <v>7744.2</v>
      </c>
      <c r="Q139" s="43">
        <v>2588</v>
      </c>
      <c r="R139" s="27">
        <v>7177.2</v>
      </c>
      <c r="S139" s="32">
        <f>P139+Q139+R139</f>
        <v>17509.400000000001</v>
      </c>
      <c r="T139" s="32">
        <f t="shared" si="2"/>
        <v>67493.600000000006</v>
      </c>
    </row>
    <row r="140" spans="1:20" x14ac:dyDescent="0.2">
      <c r="A140" s="24">
        <v>135</v>
      </c>
      <c r="B140" s="34" t="s">
        <v>152</v>
      </c>
      <c r="C140" s="54" t="s">
        <v>17</v>
      </c>
      <c r="D140" s="27">
        <v>3200</v>
      </c>
      <c r="E140" s="27">
        <v>3200</v>
      </c>
      <c r="F140" s="28">
        <v>3194</v>
      </c>
      <c r="G140" s="29">
        <f>D140+E140+F140</f>
        <v>9594</v>
      </c>
      <c r="H140" s="31">
        <v>3200</v>
      </c>
      <c r="I140" s="31">
        <v>3682</v>
      </c>
      <c r="J140" s="31">
        <v>3177</v>
      </c>
      <c r="K140" s="31">
        <f>H140+I140+J140</f>
        <v>10059</v>
      </c>
      <c r="L140" s="52">
        <v>4766.8</v>
      </c>
      <c r="M140" s="52">
        <v>5134.3999999999996</v>
      </c>
      <c r="N140" s="31">
        <v>4799</v>
      </c>
      <c r="O140" s="31">
        <f>L140+M140+N140</f>
        <v>14700.2</v>
      </c>
      <c r="P140" s="53">
        <v>5081.3999999999996</v>
      </c>
      <c r="Q140" s="43">
        <v>4879.2</v>
      </c>
      <c r="R140" s="27">
        <v>5173.2400000000007</v>
      </c>
      <c r="S140" s="32">
        <f>P140+Q140+R140</f>
        <v>15133.84</v>
      </c>
      <c r="T140" s="32">
        <f t="shared" si="2"/>
        <v>49487.039999999994</v>
      </c>
    </row>
    <row r="141" spans="1:20" x14ac:dyDescent="0.2">
      <c r="A141" s="24">
        <v>136</v>
      </c>
      <c r="B141" s="34" t="s">
        <v>153</v>
      </c>
      <c r="C141" s="47" t="s">
        <v>17</v>
      </c>
      <c r="D141" s="27">
        <v>3200</v>
      </c>
      <c r="E141" s="27">
        <v>3200</v>
      </c>
      <c r="F141" s="28">
        <v>3200</v>
      </c>
      <c r="G141" s="29">
        <f>D141+E141+F141</f>
        <v>9600</v>
      </c>
      <c r="H141" s="31">
        <v>3190</v>
      </c>
      <c r="I141" s="31">
        <v>3681</v>
      </c>
      <c r="J141" s="31">
        <v>3186</v>
      </c>
      <c r="K141" s="31">
        <f>H141+I141+J141</f>
        <v>10057</v>
      </c>
      <c r="L141" s="52">
        <v>4774.3999999999996</v>
      </c>
      <c r="M141" s="52">
        <v>5140.8</v>
      </c>
      <c r="N141" s="31">
        <v>4766.8</v>
      </c>
      <c r="O141" s="31">
        <f>L141+M141+N141</f>
        <v>14682</v>
      </c>
      <c r="P141" s="53">
        <v>5088.3999999999996</v>
      </c>
      <c r="Q141" s="43">
        <v>4899.3999999999996</v>
      </c>
      <c r="R141" s="27">
        <v>5164.2400000000016</v>
      </c>
      <c r="S141" s="32">
        <f>P141+Q141+R141</f>
        <v>15152.04</v>
      </c>
      <c r="T141" s="32">
        <f t="shared" si="2"/>
        <v>49491.040000000001</v>
      </c>
    </row>
    <row r="142" spans="1:20" x14ac:dyDescent="0.2">
      <c r="A142" s="24">
        <v>137</v>
      </c>
      <c r="B142" s="46" t="s">
        <v>154</v>
      </c>
      <c r="C142" s="46" t="s">
        <v>17</v>
      </c>
      <c r="D142" s="27">
        <v>4648</v>
      </c>
      <c r="E142" s="27">
        <v>4707</v>
      </c>
      <c r="F142" s="28">
        <v>4852</v>
      </c>
      <c r="G142" s="29">
        <f>D142+E142+F142</f>
        <v>14207</v>
      </c>
      <c r="H142" s="31">
        <v>4779</v>
      </c>
      <c r="I142" s="31">
        <v>4791</v>
      </c>
      <c r="J142" s="31">
        <v>4828</v>
      </c>
      <c r="K142" s="31">
        <f>H142+I142+J142</f>
        <v>14398</v>
      </c>
      <c r="L142" s="50">
        <v>7704.6</v>
      </c>
      <c r="M142" s="52">
        <v>7221.2</v>
      </c>
      <c r="N142" s="31">
        <v>7182.4</v>
      </c>
      <c r="O142" s="31">
        <f>L142+M142+N142</f>
        <v>22108.199999999997</v>
      </c>
      <c r="P142" s="53">
        <v>7357.2</v>
      </c>
      <c r="Q142" s="43">
        <v>7697.4</v>
      </c>
      <c r="R142" s="27">
        <v>7588.260000000002</v>
      </c>
      <c r="S142" s="32">
        <f>P142+Q142+R142</f>
        <v>22642.86</v>
      </c>
      <c r="T142" s="32">
        <f t="shared" si="2"/>
        <v>73356.06</v>
      </c>
    </row>
    <row r="143" spans="1:20" x14ac:dyDescent="0.2">
      <c r="A143" s="24">
        <v>138</v>
      </c>
      <c r="B143" s="47" t="s">
        <v>155</v>
      </c>
      <c r="C143" s="47" t="s">
        <v>15</v>
      </c>
      <c r="D143" s="27"/>
      <c r="E143" s="27"/>
      <c r="F143" s="28"/>
      <c r="G143" s="29"/>
      <c r="H143" s="31"/>
      <c r="I143" s="31"/>
      <c r="J143" s="31"/>
      <c r="K143" s="31">
        <f>H143+I143+J143</f>
        <v>0</v>
      </c>
      <c r="L143" s="52">
        <v>5962.6</v>
      </c>
      <c r="M143" s="52">
        <v>5951.8</v>
      </c>
      <c r="N143" s="31">
        <v>6080.6</v>
      </c>
      <c r="O143" s="31">
        <f>L143+M143+N143</f>
        <v>17995</v>
      </c>
      <c r="P143" s="53">
        <v>6347.4</v>
      </c>
      <c r="Q143" s="43">
        <v>5998</v>
      </c>
      <c r="R143" s="27">
        <v>6513.1500000000005</v>
      </c>
      <c r="S143" s="32">
        <f>P143+Q143+R143</f>
        <v>18858.55</v>
      </c>
      <c r="T143" s="32">
        <f t="shared" si="2"/>
        <v>36853.550000000003</v>
      </c>
    </row>
    <row r="144" spans="1:20" x14ac:dyDescent="0.2">
      <c r="A144" s="24">
        <v>139</v>
      </c>
      <c r="B144" s="34" t="s">
        <v>156</v>
      </c>
      <c r="C144" s="34" t="s">
        <v>15</v>
      </c>
      <c r="D144" s="27">
        <v>3969</v>
      </c>
      <c r="E144" s="27">
        <v>3990</v>
      </c>
      <c r="F144" s="28">
        <v>3971</v>
      </c>
      <c r="G144" s="29">
        <f>D144+E144+F144</f>
        <v>11930</v>
      </c>
      <c r="H144" s="31">
        <v>2865</v>
      </c>
      <c r="I144" s="31">
        <v>3962</v>
      </c>
      <c r="J144" s="31">
        <v>5170</v>
      </c>
      <c r="K144" s="31">
        <f>H144+I144+J144</f>
        <v>11997</v>
      </c>
      <c r="L144" s="50">
        <v>6483.4</v>
      </c>
      <c r="M144" s="52">
        <v>5492.8</v>
      </c>
      <c r="N144" s="31">
        <v>6405</v>
      </c>
      <c r="O144" s="31">
        <f>L144+M144+N144</f>
        <v>18381.2</v>
      </c>
      <c r="P144" s="53">
        <v>6378.4</v>
      </c>
      <c r="Q144" s="43">
        <v>5118.6000000000004</v>
      </c>
      <c r="R144" s="27">
        <v>5981</v>
      </c>
      <c r="S144" s="32">
        <f>P144+Q144+R144</f>
        <v>17478</v>
      </c>
      <c r="T144" s="32">
        <f t="shared" si="2"/>
        <v>59786.2</v>
      </c>
    </row>
    <row r="145" spans="1:21" x14ac:dyDescent="0.2">
      <c r="A145" s="24">
        <v>140</v>
      </c>
      <c r="B145" s="34" t="s">
        <v>157</v>
      </c>
      <c r="C145" s="34" t="s">
        <v>15</v>
      </c>
      <c r="D145" s="27">
        <v>3987</v>
      </c>
      <c r="E145" s="27">
        <v>3854</v>
      </c>
      <c r="F145" s="28">
        <v>4108</v>
      </c>
      <c r="G145" s="29">
        <f>D145+E145+F145</f>
        <v>11949</v>
      </c>
      <c r="H145" s="31">
        <v>3155</v>
      </c>
      <c r="I145" s="31">
        <v>4566</v>
      </c>
      <c r="J145" s="31">
        <v>4813</v>
      </c>
      <c r="K145" s="31">
        <f>H145+I145+J145</f>
        <v>12534</v>
      </c>
      <c r="L145" s="52">
        <v>5792.8</v>
      </c>
      <c r="M145" s="52">
        <v>5915</v>
      </c>
      <c r="N145" s="31">
        <v>6267</v>
      </c>
      <c r="O145" s="31">
        <f>L145+M145+N145</f>
        <v>17974.8</v>
      </c>
      <c r="P145" s="53">
        <v>6305.8</v>
      </c>
      <c r="Q145" s="43">
        <v>5933.6</v>
      </c>
      <c r="R145" s="27">
        <v>5981</v>
      </c>
      <c r="S145" s="32">
        <f>P145+Q145+R145</f>
        <v>18220.400000000001</v>
      </c>
      <c r="T145" s="32">
        <f t="shared" si="2"/>
        <v>60678.200000000004</v>
      </c>
    </row>
    <row r="146" spans="1:21" ht="12" thickBot="1" x14ac:dyDescent="0.25">
      <c r="A146" s="24">
        <v>141</v>
      </c>
      <c r="B146" s="47" t="s">
        <v>158</v>
      </c>
      <c r="C146" s="47" t="s">
        <v>17</v>
      </c>
      <c r="D146" s="26">
        <v>3258</v>
      </c>
      <c r="E146" s="26">
        <v>3176</v>
      </c>
      <c r="F146" s="28">
        <v>3163</v>
      </c>
      <c r="G146" s="29">
        <f>D146+E146+F146</f>
        <v>9597</v>
      </c>
      <c r="H146" s="31">
        <v>3178</v>
      </c>
      <c r="I146" s="59">
        <v>3640</v>
      </c>
      <c r="J146" s="31">
        <v>3257</v>
      </c>
      <c r="K146" s="31">
        <f>H146+I146+J146</f>
        <v>10075</v>
      </c>
      <c r="L146" s="60">
        <v>4693</v>
      </c>
      <c r="M146" s="60">
        <v>4654</v>
      </c>
      <c r="N146" s="31">
        <v>5403</v>
      </c>
      <c r="O146" s="31">
        <f>L146+M146+N146</f>
        <v>14750</v>
      </c>
      <c r="P146" s="61">
        <v>5046</v>
      </c>
      <c r="Q146" s="62">
        <v>5286</v>
      </c>
      <c r="R146" s="27">
        <v>4752.04</v>
      </c>
      <c r="S146" s="32">
        <f>P146+Q146+R146</f>
        <v>15084.04</v>
      </c>
      <c r="T146" s="32">
        <f t="shared" si="2"/>
        <v>49506.04</v>
      </c>
    </row>
    <row r="147" spans="1:21" s="6" customFormat="1" ht="12" thickBot="1" x14ac:dyDescent="0.25">
      <c r="A147" s="63"/>
      <c r="B147" s="64" t="s">
        <v>159</v>
      </c>
      <c r="C147" s="64"/>
      <c r="D147" s="65">
        <f t="shared" ref="D147:S147" si="3">SUM(D6:D146)</f>
        <v>390108</v>
      </c>
      <c r="E147" s="66">
        <f t="shared" si="3"/>
        <v>388527.8</v>
      </c>
      <c r="F147" s="67">
        <f t="shared" si="3"/>
        <v>401426.8</v>
      </c>
      <c r="G147" s="65">
        <f t="shared" si="3"/>
        <v>1180062.6000000001</v>
      </c>
      <c r="H147" s="66">
        <f t="shared" si="3"/>
        <v>380394.6</v>
      </c>
      <c r="I147" s="66">
        <f t="shared" si="3"/>
        <v>394996</v>
      </c>
      <c r="J147" s="66">
        <f t="shared" si="3"/>
        <v>401298.4</v>
      </c>
      <c r="K147" s="66">
        <f t="shared" si="3"/>
        <v>1176689</v>
      </c>
      <c r="L147" s="66">
        <f t="shared" si="3"/>
        <v>696460.79999999993</v>
      </c>
      <c r="M147" s="66">
        <f t="shared" si="3"/>
        <v>763994.70000000019</v>
      </c>
      <c r="N147" s="66">
        <f t="shared" si="3"/>
        <v>815904.59999999974</v>
      </c>
      <c r="O147" s="66">
        <f t="shared" si="3"/>
        <v>2276360.100000001</v>
      </c>
      <c r="P147" s="66">
        <f t="shared" si="3"/>
        <v>807266.58000000019</v>
      </c>
      <c r="Q147" s="66">
        <f t="shared" si="3"/>
        <v>757294.39999999991</v>
      </c>
      <c r="R147" s="66">
        <f t="shared" si="3"/>
        <v>801907.32000000007</v>
      </c>
      <c r="S147" s="66">
        <f t="shared" si="3"/>
        <v>2366468.2999999998</v>
      </c>
      <c r="T147" s="66">
        <f>SUM(T6:T146)</f>
        <v>6999579.9999999925</v>
      </c>
      <c r="U147" s="68"/>
    </row>
  </sheetData>
  <mergeCells count="20">
    <mergeCell ref="T4:T5"/>
    <mergeCell ref="R4:R5"/>
    <mergeCell ref="S4:S5"/>
    <mergeCell ref="Q4:Q5"/>
    <mergeCell ref="P4:P5"/>
    <mergeCell ref="N4:N5"/>
    <mergeCell ref="O4:O5"/>
    <mergeCell ref="L4:L5"/>
    <mergeCell ref="M4:M5"/>
    <mergeCell ref="J4:J5"/>
    <mergeCell ref="K4:K5"/>
    <mergeCell ref="H4:H5"/>
    <mergeCell ref="I4:I5"/>
    <mergeCell ref="E4:E5"/>
    <mergeCell ref="F4:F5"/>
    <mergeCell ref="G4:G5"/>
    <mergeCell ref="A4:A5"/>
    <mergeCell ref="B4:B5"/>
    <mergeCell ref="C4:C5"/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NEACSU</dc:creator>
  <cp:lastModifiedBy>Adrian NEACSU</cp:lastModifiedBy>
  <dcterms:created xsi:type="dcterms:W3CDTF">2024-02-15T10:08:24Z</dcterms:created>
  <dcterms:modified xsi:type="dcterms:W3CDTF">2024-02-15T10:20:31Z</dcterms:modified>
</cp:coreProperties>
</file>